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11" i="12" s="1"/>
  <c r="C31" i="8" s="1"/>
  <c r="E31" i="8" s="1"/>
  <c r="F8" i="2" l="1"/>
  <c r="F8" i="7"/>
  <c r="F10" i="7" s="1"/>
  <c r="F9" i="2" l="1"/>
  <c r="C9" i="10" s="1"/>
  <c r="C15" i="11" l="1"/>
  <c r="C28" i="8" s="1"/>
  <c r="C14" i="4"/>
  <c r="C26" i="8" s="1"/>
  <c r="C26" i="3"/>
  <c r="C24" i="8" s="1"/>
  <c r="F12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<sst xmlns="http://schemas.openxmlformats.org/spreadsheetml/2006/main" count="348" uniqueCount="188">
  <si>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</si>
  <si>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</si>
  <si>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</si>
  <si>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</si>
  <si>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</si>
  <si>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</si>
  <si>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</si>
  <si>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</si>
  <si>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</si>
  <si>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</si>
  <si>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</si>
  <si>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</si>
  <si>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</si>
  <si>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</si>
  <si>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</si>
  <si>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</si>
  <si>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</si>
  <si>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</si>
  <si>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</si>
  <si>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</si>
  <si>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</si>
  <si>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</si>
  <si>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</si>
  <si>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</si>
  <si>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</si>
  <si>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</si>
  <si>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</si>
  <si>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</si>
  <si>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</si>
  <si>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</si>
  <si>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</si>
  <si>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</si>
  <si>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</si>
  <si>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</si>
  <si>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</si>
  <si>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</si>
  <si>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</si>
  <si>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</si>
  <si>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</si>
  <si>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</si>
  <si>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</si>
  <si>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</si>
  <si>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</si>
  <si>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</si>
  <si>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</si>
  <si>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</si>
  <si>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</si>
  <si>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</si>
  <si>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</si>
  <si>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</si>
  <si>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</si>
  <si>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</si>
  <si>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</si>
  <si>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</si>
  <si>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</si>
  <si>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</si>
  <si>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</si>
  <si>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</si>
  <si>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</si>
  <si>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</si>
  <si>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</si>
  <si>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</si>
  <si>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</si>
  <si>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</si>
  <si>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</si>
  <si>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</si>
  <si>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</si>
  <si>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</si>
  <si>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</si>
  <si>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</si>
  <si>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</si>
  <si>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</si>
  <si>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</si>
  <si>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</si>
  <si>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</si>
  <si>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</si>
  <si>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</si>
  <si>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</si>
  <si>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</si>
  <si>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</si>
  <si>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</si>
  <si>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</si>
  <si>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</si>
  <si>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</si>
  <si>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</si>
  <si>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</si>
  <si>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</si>
  <si>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</si>
  <si>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</si>
  <si>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</si>
  <si>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</si>
  <si>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</si>
  <si>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</si>
  <si>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</si>
  <si>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</si>
  <si>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</si>
  <si>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</si>
  <si>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</si>
  <si>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</si>
  <si>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</si>
  <si>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</si>
  <si>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</si>
  <si>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</si>
  <si>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</si>
  <si>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</si>
  <si>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</si>
  <si>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</si>
  <si>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</si>
  <si>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</si>
  <si>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</si>
  <si>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</si>
  <si>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</si>
  <si>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</si>
  <si>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</si>
  <si>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</si>
  <si>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</si>
  <si>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</si>
  <si>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</si>
  <si>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</si>
  <si>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</si>
  <si>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</si>
  <si>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</si>
  <si>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</si>
  <si>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</si>
  <si>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</si>
  <si>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</si>
  <si>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</si>
  <si>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</si>
  <si>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</si>
  <si>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</si>
  <si>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</si>
  <si>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</si>
  <si>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</si>
  <si>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</si>
  <si>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</si>
  <si>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</si>
  <si>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</si>
  <si>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</si>
  <si>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</si>
  <si>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</si>
  <si>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</si>
  <si>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</si>
  <si>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</si>
  <si>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</si>
  <si>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</si>
  <si>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</si>
  <si>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</si>
  <si>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</si>
  <si>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</si>
  <si>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</si>
  <si>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</si>
  <si>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</si>
  <si>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</si>
  <si>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</si>
  <si>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</si>
  <si>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</si>
  <si>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</si>
  <si>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</si>
  <si>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</si>
  <si>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</si>
  <si>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</si>
  <si>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</si>
  <si>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</si>
  <si>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</si>
  <si>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</si>
  <si>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</si>
  <si>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</si>
  <si>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</si>
  <si>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</si>
  <si>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</si>
  <si>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</si>
  <si>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</si>
  <si>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</si>
  <si>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</si>
  <si>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</si>
  <si>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</si>
  <si>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</si>
  <si>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</si>
  <si>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</si>
  <si>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</si>
  <si>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</si>
  <si>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</si>
  <si>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Ventiler på ledningsnet ≤ Ø50 mm</t>
  </si>
  <si>
    <t>Ejendomsskatter</t>
  </si>
  <si>
    <t>Tistrup Vandværk</t>
  </si>
  <si>
    <t>V186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</si>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</sst>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Tistrup Vandværk</v>
      </c>
      <c r="B1" s="56"/>
      <c r="C1" s="56"/>
      <c r="D1" s="56"/>
      <c r="E1" s="56"/>
    </row>
    <row r="2" spans="1:5" x14ac:dyDescent="0.25">
      <c r="A2" s="220" t="str">
        <f>'1. Forside'!A2</f>
        <v>V186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Tistrup Vandværk</v>
      </c>
      <c r="B1" s="26"/>
      <c r="C1" s="26"/>
      <c r="D1" s="26"/>
      <c r="E1" s="26"/>
    </row>
    <row r="2" spans="1:5" x14ac:dyDescent="0.25">
      <c r="A2" s="221" t="str">
        <f>'1. Forside'!A2</f>
        <v>V186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-7199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7801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Tistrup Vandværk</v>
      </c>
      <c r="B1" s="26"/>
      <c r="C1" s="26"/>
      <c r="D1" s="26"/>
      <c r="E1" s="26"/>
    </row>
    <row r="2" spans="1:5" x14ac:dyDescent="0.25">
      <c r="A2" s="221" t="str">
        <f>'1. Forside'!A2</f>
        <v>V186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-964742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-535821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-428921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-85784.2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Tistrup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1833074.2743183095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457476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20548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-4020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239718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713722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-821482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-821482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-107760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2147505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2147505</v>
      </c>
      <c r="D36" s="79" t="s">
        <v>0</v>
      </c>
      <c r="E36" s="10">
        <f>-C36</f>
        <v>-2147505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-314430.7256816905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Tistrup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V186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Tistrup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544490.1704736203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-2069.0626477997571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490.04115342628211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542911.14897924685</v>
      </c>
      <c r="D13" s="79" t="s">
        <v>0</v>
      </c>
      <c r="E13" s="6">
        <f>C13</f>
        <v>542911.14897924685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457476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186</v>
      </c>
      <c r="C16" s="14">
        <f>'6. Gennemførte investeringer'!F11</f>
        <v>126832.2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36346.399999999994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1333.3333333333333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621987.93333333335</v>
      </c>
      <c r="D19" s="79" t="s">
        <v>0</v>
      </c>
      <c r="E19" s="8">
        <f>C19</f>
        <v>621987.93333333335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41200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1450000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48500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445578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7801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1993079</v>
      </c>
      <c r="D29" s="79" t="s">
        <v>0</v>
      </c>
      <c r="E29" s="6">
        <f>C29</f>
        <v>1993079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-85784.2</v>
      </c>
      <c r="D31" s="79" t="s">
        <v>0</v>
      </c>
      <c r="E31" s="10">
        <f>C31</f>
        <v>-85784.2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-314430.7256816905</v>
      </c>
      <c r="D33" s="79" t="s">
        <v>0</v>
      </c>
      <c r="E33" s="12">
        <f>C33</f>
        <v>-314430.7256816905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2757763.1566308895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234468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11.76178905706062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5.5775762860215021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Tistrup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544490.1704736203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544490.1704736203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544490.1704736203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-2069.0626477997571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Tistrup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542911.14897924685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542421.10782582057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490.04115342628211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544490.1704736203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Tistrup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25316946.57394005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457476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457476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Tistrup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10</v>
      </c>
      <c r="E8" s="32">
        <v>821482</v>
      </c>
      <c r="F8" s="34">
        <f t="shared" ref="F8" si="0">E8/D8</f>
        <v>82148.2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82148.2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44684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126832.2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Tistrup Vandværk</v>
      </c>
      <c r="B1" s="162"/>
      <c r="C1" s="162"/>
      <c r="D1" s="162"/>
      <c r="E1" s="162"/>
    </row>
    <row r="2" spans="1:5" x14ac:dyDescent="0.25">
      <c r="A2" s="1" t="str">
        <f>'1. Forside'!A2</f>
        <v>V186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13300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114650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82148.2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36346.399999999994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Tistrup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182</v>
      </c>
      <c r="C8" s="30">
        <v>2015</v>
      </c>
      <c r="D8" s="31">
        <v>75</v>
      </c>
      <c r="E8" s="32">
        <v>50000</v>
      </c>
      <c r="F8" s="45">
        <f>E8/D8</f>
        <v>666.66666666666663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2016</v>
      </c>
      <c r="D9" s="31">
        <v>75</v>
      </c>
      <c r="E9" s="32">
        <v>50000</v>
      </c>
      <c r="F9" s="45">
        <f t="shared" ref="F9" si="0">E9/D9</f>
        <v>666.66666666666663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666.66666666666663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666.66666666666663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1333.3333333333333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4" sqref="B14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Tistrup Vandværk</v>
      </c>
      <c r="B1" s="56"/>
      <c r="C1" s="56"/>
      <c r="D1" s="176"/>
      <c r="E1" s="56"/>
    </row>
    <row r="2" spans="1:5" x14ac:dyDescent="0.25">
      <c r="A2" s="220" t="str">
        <f>'1. Forside'!A2</f>
        <v>V186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183</v>
      </c>
      <c r="C8" s="51">
        <v>6200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41200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187</v>
      </c>
      <c r="C13" s="180">
        <v>1450000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1450000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38500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48500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1867078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1421500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445578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2015-09-17T13:45:16Z</dcterms:modified>
</cp:coreProperties>
</file>