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F75" i="11" l="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G36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76" i="11"/>
  <c r="F10" i="11"/>
  <c r="F7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<sst xmlns="http://schemas.openxmlformats.org/spreadsheetml/2006/main" count="360" uniqueCount="126">
  <si>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</si>
  <si>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</si>
  <si>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</si>
  <si>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</si>
  <si>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</si>
  <si>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</si>
  <si>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</si>
  <si>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</si>
  <si>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</si>
  <si>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</si>
  <si>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</si>
  <si>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</si>
  <si>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</si>
  <si>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</si>
  <si>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</si>
  <si>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</si>
  <si>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</si>
  <si>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</si>
  <si>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</si>
  <si>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</si>
  <si>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</si>
  <si>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</si>
  <si>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</si>
  <si>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</si>
  <si>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</si>
  <si>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</si>
  <si>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</si>
  <si>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</si>
  <si>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</si>
  <si>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</si>
  <si>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</si>
  <si>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</si>
  <si>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</si>
  <si>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</si>
  <si>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</si>
  <si>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</si>
  <si>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</si>
  <si>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</si>
  <si>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</si>
  <si>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</si>
  <si>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</si>
  <si>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</si>
  <si>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</si>
  <si>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</si>
  <si>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</si>
  <si>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</si>
  <si>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</si>
  <si>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</si>
  <si>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</si>
  <si>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</si>
  <si>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</si>
  <si>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</si>
  <si>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</si>
  <si>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</si>
  <si>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</si>
  <si>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</si>
  <si>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</si>
  <si>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</si>
  <si>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</si>
  <si>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</si>
  <si>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</si>
  <si>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</si>
  <si>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</si>
  <si>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</si>
  <si>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</si>
  <si>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</si>
  <si>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</si>
  <si>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</si>
  <si>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</si>
  <si>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</si>
  <si>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</si>
  <si>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</si>
  <si>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</si>
  <si>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</si>
  <si>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</si>
  <si>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</si>
  <si>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</si>
  <si>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</si>
  <si>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</si>
  <si>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</si>
  <si>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</si>
  <si>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</si>
  <si>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</si>
  <si>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</si>
  <si>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</si>
  <si>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</si>
  <si>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</si>
  <si>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</si>
  <si>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</si>
  <si>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</si>
  <si>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</si>
  <si>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</si>
  <si>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</si>
  <si>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</si>
  <si>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</si>
  <si>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</si>
  <si>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</si>
  <si>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</si>
  <si>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</si>
  <si>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</si>
  <si>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</si>
  <si>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</si>
  <si>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</si>
  <si>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</si>
  <si>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</si>
  <si>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</si>
  <si>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</si>
  <si>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</si>
  <si>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</si>
  <si>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</si>
  <si>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</si>
  <si>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</si>
  <si>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</si>
  <si>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</si>
  <si>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Ø 50mm &lt; Ledningsnet ≤ Ø110 mm</t>
  </si>
  <si>
    <t>Ø110 mm &lt; Ledningsnet ≤ Ø 250 mm</t>
  </si>
  <si>
    <t>Ventiler på Ø 50mm &lt; Ledningsnet ≤ Ø110 mm</t>
  </si>
  <si>
    <t>Skyllevand-/slamhåndteringsanlæg - jordbassiner</t>
  </si>
  <si>
    <t>Ventiler på Ø110 mm &lt; Ledningsnet ≤ Ø 250 mm</t>
  </si>
  <si>
    <t xml:space="preserve">Afregningsmålere, mekaniske </t>
  </si>
  <si>
    <t>Arbejdsplads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</si>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</sst>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25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87576408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3482030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1737736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519979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2270667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8010412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44699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44699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-1080150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-9820603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-6340010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-17240763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-9185652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124</v>
      </c>
      <c r="C32" s="73"/>
      <c r="D32" s="74"/>
      <c r="E32" s="37">
        <v>95815379.75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92559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95907938.75</v>
      </c>
      <c r="F35" s="16" t="s">
        <v>4</v>
      </c>
      <c r="G35" s="32">
        <f>-E35</f>
        <v>-95907938.75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-8331530.75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94042597.804384172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52800825.610494711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413694.76397351141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728521.32790016441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92900381.712510496</v>
      </c>
      <c r="F13" s="17" t="s">
        <v>4</v>
      </c>
      <c r="G13" s="32">
        <f>E13</f>
        <v>92900381.712510496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1581200.25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552632.42999999993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-76790.180000000168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-2216216.1933333334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-159173.69333333382</v>
      </c>
      <c r="F21" s="17" t="s">
        <v>4</v>
      </c>
      <c r="G21" s="32">
        <f>E21</f>
        <v>-159173.69333333382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-8331530.75</v>
      </c>
      <c r="F23" s="17" t="s">
        <v>4</v>
      </c>
      <c r="G23" s="32">
        <f>E23</f>
        <v>-8331530.75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84409677.269177169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92900381.712510496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31432442.889364418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8667113.2126513794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52800825.610494711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1179834.8477488833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407345.64747433038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723905.66726698645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92948965.245518073</v>
      </c>
      <c r="F16" s="17" t="s">
        <v>4</v>
      </c>
      <c r="G16" s="32">
        <f>E16</f>
        <v>92948965.245518073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92948965.245518073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32405614.764749564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8836157.4291399065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52800825.610494711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94042597.804384172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41241772.193889461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1.0030964771072712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413694.76397351141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32405614.764749564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648112.29529499123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8836157.4291399065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80409.032605173154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728521.32790016441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5844630.666666667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5844630.666666667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2400</v>
      </c>
      <c r="F10" s="20">
        <f>E10/D10</f>
        <v>240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727294</v>
      </c>
      <c r="F11" s="20">
        <f t="shared" ref="F11:F76" si="0">E11/D11</f>
        <v>9697.253333333334</v>
      </c>
      <c r="G11" s="10" t="s">
        <v>4</v>
      </c>
      <c r="H11" s="1"/>
    </row>
    <row r="12" spans="1:8" x14ac:dyDescent="0.25">
      <c r="A12" s="1"/>
      <c r="B12" s="41" t="s">
        <v>114</v>
      </c>
      <c r="C12" s="39">
        <v>2015</v>
      </c>
      <c r="D12" s="39">
        <v>75</v>
      </c>
      <c r="E12" s="37">
        <v>744078</v>
      </c>
      <c r="F12" s="20">
        <f t="shared" si="0"/>
        <v>9921.0400000000009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7">
        <v>5595</v>
      </c>
      <c r="F13" s="20">
        <f t="shared" si="0"/>
        <v>74.599999999999994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75</v>
      </c>
      <c r="E14" s="37">
        <v>65544</v>
      </c>
      <c r="F14" s="20">
        <f t="shared" si="0"/>
        <v>873.92</v>
      </c>
      <c r="G14" s="10" t="s">
        <v>4</v>
      </c>
      <c r="H14" s="1"/>
    </row>
    <row r="15" spans="1:8" x14ac:dyDescent="0.25">
      <c r="A15" s="1"/>
      <c r="B15" s="41" t="s">
        <v>114</v>
      </c>
      <c r="C15" s="39">
        <v>2015</v>
      </c>
      <c r="D15" s="39">
        <v>75</v>
      </c>
      <c r="E15" s="37">
        <v>1088983</v>
      </c>
      <c r="F15" s="20">
        <f t="shared" si="0"/>
        <v>14519.773333333333</v>
      </c>
      <c r="G15" s="10" t="s">
        <v>4</v>
      </c>
      <c r="H15" s="1"/>
    </row>
    <row r="16" spans="1:8" x14ac:dyDescent="0.25">
      <c r="A16" s="1"/>
      <c r="B16" s="41" t="s">
        <v>114</v>
      </c>
      <c r="C16" s="39">
        <v>2015</v>
      </c>
      <c r="D16" s="39">
        <v>75</v>
      </c>
      <c r="E16" s="37">
        <v>6940</v>
      </c>
      <c r="F16" s="20">
        <f t="shared" si="0"/>
        <v>92.533333333333331</v>
      </c>
      <c r="G16" s="10" t="s">
        <v>4</v>
      </c>
      <c r="H16" s="1"/>
    </row>
    <row r="17" spans="1:8" x14ac:dyDescent="0.25">
      <c r="A17" s="1"/>
      <c r="B17" s="41" t="s">
        <v>116</v>
      </c>
      <c r="C17" s="39">
        <v>2015</v>
      </c>
      <c r="D17" s="39">
        <v>75</v>
      </c>
      <c r="E17" s="37">
        <v>43696</v>
      </c>
      <c r="F17" s="20">
        <f t="shared" si="0"/>
        <v>582.61333333333334</v>
      </c>
      <c r="G17" s="10" t="s">
        <v>4</v>
      </c>
      <c r="H17" s="1"/>
    </row>
    <row r="18" spans="1:8" x14ac:dyDescent="0.25">
      <c r="A18" s="1"/>
      <c r="B18" s="41" t="s">
        <v>117</v>
      </c>
      <c r="C18" s="39">
        <v>2015</v>
      </c>
      <c r="D18" s="39">
        <v>50</v>
      </c>
      <c r="E18" s="37">
        <v>115822</v>
      </c>
      <c r="F18" s="20">
        <f t="shared" si="0"/>
        <v>2316.44</v>
      </c>
      <c r="G18" s="10" t="s">
        <v>4</v>
      </c>
      <c r="H18" s="1"/>
    </row>
    <row r="19" spans="1:8" x14ac:dyDescent="0.25">
      <c r="A19" s="1"/>
      <c r="B19" s="41" t="s">
        <v>114</v>
      </c>
      <c r="C19" s="39">
        <v>2015</v>
      </c>
      <c r="D19" s="39">
        <v>75</v>
      </c>
      <c r="E19" s="37">
        <v>515482</v>
      </c>
      <c r="F19" s="20">
        <f t="shared" si="0"/>
        <v>6873.0933333333332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75</v>
      </c>
      <c r="E20" s="37">
        <v>38758</v>
      </c>
      <c r="F20" s="20">
        <f t="shared" si="0"/>
        <v>516.77333333333331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7">
        <v>364326</v>
      </c>
      <c r="F21" s="20">
        <f t="shared" si="0"/>
        <v>4857.68</v>
      </c>
      <c r="G21" s="10" t="s">
        <v>4</v>
      </c>
      <c r="H21" s="1"/>
    </row>
    <row r="22" spans="1:8" x14ac:dyDescent="0.25">
      <c r="A22" s="1"/>
      <c r="B22" s="41" t="s">
        <v>116</v>
      </c>
      <c r="C22" s="39">
        <v>2015</v>
      </c>
      <c r="D22" s="39">
        <v>75</v>
      </c>
      <c r="E22" s="37">
        <v>43696</v>
      </c>
      <c r="F22" s="20">
        <f t="shared" si="0"/>
        <v>582.61333333333334</v>
      </c>
      <c r="G22" s="10" t="s">
        <v>4</v>
      </c>
      <c r="H22" s="1"/>
    </row>
    <row r="23" spans="1:8" x14ac:dyDescent="0.25">
      <c r="A23" s="1"/>
      <c r="B23" s="41" t="s">
        <v>118</v>
      </c>
      <c r="C23" s="39">
        <v>2015</v>
      </c>
      <c r="D23" s="39">
        <v>75</v>
      </c>
      <c r="E23" s="37">
        <v>23748</v>
      </c>
      <c r="F23" s="20">
        <f t="shared" si="0"/>
        <v>316.64</v>
      </c>
      <c r="G23" s="10" t="s">
        <v>4</v>
      </c>
      <c r="H23" s="1"/>
    </row>
    <row r="24" spans="1:8" x14ac:dyDescent="0.25">
      <c r="A24" s="1"/>
      <c r="B24" s="41" t="s">
        <v>114</v>
      </c>
      <c r="C24" s="39">
        <v>2015</v>
      </c>
      <c r="D24" s="39">
        <v>75</v>
      </c>
      <c r="E24" s="37">
        <v>1073945</v>
      </c>
      <c r="F24" s="20">
        <f t="shared" si="0"/>
        <v>14319.266666666666</v>
      </c>
      <c r="G24" s="10" t="s">
        <v>4</v>
      </c>
      <c r="H24" s="1"/>
    </row>
    <row r="25" spans="1:8" x14ac:dyDescent="0.25">
      <c r="A25" s="1"/>
      <c r="B25" s="41" t="s">
        <v>116</v>
      </c>
      <c r="C25" s="39">
        <v>2015</v>
      </c>
      <c r="D25" s="39">
        <v>75</v>
      </c>
      <c r="E25" s="37">
        <v>43696</v>
      </c>
      <c r="F25" s="20">
        <f t="shared" si="0"/>
        <v>582.61333333333334</v>
      </c>
      <c r="G25" s="10" t="s">
        <v>4</v>
      </c>
      <c r="H25" s="1"/>
    </row>
    <row r="26" spans="1:8" x14ac:dyDescent="0.25">
      <c r="A26" s="1"/>
      <c r="B26" s="41" t="s">
        <v>114</v>
      </c>
      <c r="C26" s="39">
        <v>2015</v>
      </c>
      <c r="D26" s="39">
        <v>75</v>
      </c>
      <c r="E26" s="37">
        <v>919310</v>
      </c>
      <c r="F26" s="20">
        <f t="shared" si="0"/>
        <v>12257.466666666667</v>
      </c>
      <c r="G26" s="10" t="s">
        <v>4</v>
      </c>
      <c r="H26" s="1"/>
    </row>
    <row r="27" spans="1:8" x14ac:dyDescent="0.25">
      <c r="A27" s="1"/>
      <c r="B27" s="41" t="s">
        <v>115</v>
      </c>
      <c r="C27" s="39">
        <v>2015</v>
      </c>
      <c r="D27" s="39">
        <v>75</v>
      </c>
      <c r="E27" s="37">
        <v>17851</v>
      </c>
      <c r="F27" s="20">
        <f t="shared" si="0"/>
        <v>238.01333333333332</v>
      </c>
      <c r="G27" s="10" t="s">
        <v>4</v>
      </c>
      <c r="H27" s="1"/>
    </row>
    <row r="28" spans="1:8" x14ac:dyDescent="0.25">
      <c r="A28" s="1"/>
      <c r="B28" s="41" t="s">
        <v>116</v>
      </c>
      <c r="C28" s="39">
        <v>2015</v>
      </c>
      <c r="D28" s="39">
        <v>75</v>
      </c>
      <c r="E28" s="37">
        <v>43696</v>
      </c>
      <c r="F28" s="20">
        <f t="shared" si="0"/>
        <v>582.61333333333334</v>
      </c>
      <c r="G28" s="10" t="s">
        <v>4</v>
      </c>
      <c r="H28" s="1"/>
    </row>
    <row r="29" spans="1:8" x14ac:dyDescent="0.25">
      <c r="A29" s="1"/>
      <c r="B29" s="41" t="s">
        <v>114</v>
      </c>
      <c r="C29" s="39">
        <v>2015</v>
      </c>
      <c r="D29" s="39">
        <v>75</v>
      </c>
      <c r="E29" s="37">
        <v>822692</v>
      </c>
      <c r="F29" s="20">
        <f t="shared" si="0"/>
        <v>10969.226666666667</v>
      </c>
      <c r="G29" s="10" t="s">
        <v>4</v>
      </c>
      <c r="H29" s="1"/>
    </row>
    <row r="30" spans="1:8" x14ac:dyDescent="0.25">
      <c r="A30" s="1"/>
      <c r="B30" s="41" t="s">
        <v>116</v>
      </c>
      <c r="C30" s="39">
        <v>2015</v>
      </c>
      <c r="D30" s="39">
        <v>75</v>
      </c>
      <c r="E30" s="37">
        <v>21848</v>
      </c>
      <c r="F30" s="20">
        <f t="shared" si="0"/>
        <v>291.30666666666667</v>
      </c>
      <c r="G30" s="10" t="s">
        <v>4</v>
      </c>
      <c r="H30" s="1"/>
    </row>
    <row r="31" spans="1:8" x14ac:dyDescent="0.25">
      <c r="A31" s="1"/>
      <c r="B31" s="41" t="s">
        <v>114</v>
      </c>
      <c r="C31" s="39">
        <v>2015</v>
      </c>
      <c r="D31" s="39">
        <v>75</v>
      </c>
      <c r="E31" s="37">
        <v>589222</v>
      </c>
      <c r="F31" s="20">
        <f t="shared" si="0"/>
        <v>7856.2933333333331</v>
      </c>
      <c r="G31" s="10" t="s">
        <v>4</v>
      </c>
      <c r="H31" s="1"/>
    </row>
    <row r="32" spans="1:8" x14ac:dyDescent="0.25">
      <c r="A32" s="1"/>
      <c r="B32" s="41" t="s">
        <v>116</v>
      </c>
      <c r="C32" s="39">
        <v>2015</v>
      </c>
      <c r="D32" s="39">
        <v>75</v>
      </c>
      <c r="E32" s="37">
        <v>43696</v>
      </c>
      <c r="F32" s="20">
        <f t="shared" si="0"/>
        <v>582.61333333333334</v>
      </c>
      <c r="G32" s="10" t="s">
        <v>4</v>
      </c>
      <c r="H32" s="1"/>
    </row>
    <row r="33" spans="1:8" x14ac:dyDescent="0.25">
      <c r="A33" s="1"/>
      <c r="B33" s="41" t="s">
        <v>114</v>
      </c>
      <c r="C33" s="39">
        <v>2015</v>
      </c>
      <c r="D33" s="39">
        <v>75</v>
      </c>
      <c r="E33" s="37">
        <v>1357883</v>
      </c>
      <c r="F33" s="20">
        <f t="shared" si="0"/>
        <v>18105.106666666667</v>
      </c>
      <c r="G33" s="10" t="s">
        <v>4</v>
      </c>
      <c r="H33" s="1"/>
    </row>
    <row r="34" spans="1:8" x14ac:dyDescent="0.25">
      <c r="A34" s="1"/>
      <c r="B34" s="41" t="s">
        <v>116</v>
      </c>
      <c r="C34" s="39">
        <v>2015</v>
      </c>
      <c r="D34" s="39">
        <v>75</v>
      </c>
      <c r="E34" s="37">
        <v>43696</v>
      </c>
      <c r="F34" s="20">
        <f t="shared" si="0"/>
        <v>582.61333333333334</v>
      </c>
      <c r="G34" s="10" t="s">
        <v>4</v>
      </c>
      <c r="H34" s="1"/>
    </row>
    <row r="35" spans="1:8" x14ac:dyDescent="0.25">
      <c r="A35" s="1"/>
      <c r="B35" s="41" t="s">
        <v>114</v>
      </c>
      <c r="C35" s="39">
        <v>2015</v>
      </c>
      <c r="D35" s="39">
        <v>75</v>
      </c>
      <c r="E35" s="37">
        <v>2282662</v>
      </c>
      <c r="F35" s="20">
        <f t="shared" si="0"/>
        <v>30435.493333333332</v>
      </c>
      <c r="G35" s="10" t="s">
        <v>4</v>
      </c>
      <c r="H35" s="1"/>
    </row>
    <row r="36" spans="1:8" x14ac:dyDescent="0.25">
      <c r="A36" s="1"/>
      <c r="B36" s="41" t="s">
        <v>116</v>
      </c>
      <c r="C36" s="39">
        <v>2015</v>
      </c>
      <c r="D36" s="39">
        <v>75</v>
      </c>
      <c r="E36" s="37">
        <v>94992</v>
      </c>
      <c r="F36" s="20">
        <f t="shared" si="0"/>
        <v>1266.56</v>
      </c>
      <c r="G36" s="10" t="s">
        <v>4</v>
      </c>
      <c r="H36" s="1"/>
    </row>
    <row r="37" spans="1:8" x14ac:dyDescent="0.25">
      <c r="A37" s="1"/>
      <c r="B37" s="41" t="s">
        <v>114</v>
      </c>
      <c r="C37" s="39">
        <v>2015</v>
      </c>
      <c r="D37" s="39">
        <v>75</v>
      </c>
      <c r="E37" s="37">
        <v>1315355</v>
      </c>
      <c r="F37" s="20">
        <f t="shared" si="0"/>
        <v>17538.066666666666</v>
      </c>
      <c r="G37" s="10" t="s">
        <v>4</v>
      </c>
      <c r="H37" s="1"/>
    </row>
    <row r="38" spans="1:8" x14ac:dyDescent="0.25">
      <c r="A38" s="1"/>
      <c r="B38" s="41" t="s">
        <v>118</v>
      </c>
      <c r="C38" s="39">
        <v>2015</v>
      </c>
      <c r="D38" s="39">
        <v>75</v>
      </c>
      <c r="E38" s="37">
        <v>23247</v>
      </c>
      <c r="F38" s="20">
        <f t="shared" si="0"/>
        <v>309.95999999999998</v>
      </c>
      <c r="G38" s="10" t="s">
        <v>4</v>
      </c>
      <c r="H38" s="1"/>
    </row>
    <row r="39" spans="1:8" x14ac:dyDescent="0.25">
      <c r="A39" s="1"/>
      <c r="B39" s="41" t="s">
        <v>118</v>
      </c>
      <c r="C39" s="39">
        <v>2015</v>
      </c>
      <c r="D39" s="39">
        <v>75</v>
      </c>
      <c r="E39" s="37">
        <v>23748</v>
      </c>
      <c r="F39" s="20">
        <f t="shared" si="0"/>
        <v>316.64</v>
      </c>
      <c r="G39" s="10" t="s">
        <v>4</v>
      </c>
      <c r="H39" s="1"/>
    </row>
    <row r="40" spans="1:8" x14ac:dyDescent="0.25">
      <c r="A40" s="1"/>
      <c r="B40" s="41" t="s">
        <v>115</v>
      </c>
      <c r="C40" s="39">
        <v>2015</v>
      </c>
      <c r="D40" s="39">
        <v>75</v>
      </c>
      <c r="E40" s="37">
        <v>34421</v>
      </c>
      <c r="F40" s="20">
        <f t="shared" si="0"/>
        <v>458.94666666666666</v>
      </c>
      <c r="G40" s="10" t="s">
        <v>4</v>
      </c>
      <c r="H40" s="1"/>
    </row>
    <row r="41" spans="1:8" x14ac:dyDescent="0.25">
      <c r="A41" s="1"/>
      <c r="B41" s="41" t="s">
        <v>115</v>
      </c>
      <c r="C41" s="39">
        <v>2015</v>
      </c>
      <c r="D41" s="39">
        <v>75</v>
      </c>
      <c r="E41" s="37">
        <v>784781</v>
      </c>
      <c r="F41" s="20">
        <f t="shared" si="0"/>
        <v>10463.746666666666</v>
      </c>
      <c r="G41" s="10" t="s">
        <v>4</v>
      </c>
      <c r="H41" s="1"/>
    </row>
    <row r="42" spans="1:8" x14ac:dyDescent="0.25">
      <c r="A42" s="1"/>
      <c r="B42" s="41" t="s">
        <v>114</v>
      </c>
      <c r="C42" s="39">
        <v>2015</v>
      </c>
      <c r="D42" s="39">
        <v>75</v>
      </c>
      <c r="E42" s="37">
        <v>156010</v>
      </c>
      <c r="F42" s="20">
        <f t="shared" si="0"/>
        <v>2080.1333333333332</v>
      </c>
      <c r="G42" s="10" t="s">
        <v>4</v>
      </c>
      <c r="H42" s="1"/>
    </row>
    <row r="43" spans="1:8" x14ac:dyDescent="0.25">
      <c r="A43" s="1"/>
      <c r="B43" s="41" t="s">
        <v>119</v>
      </c>
      <c r="C43" s="39">
        <v>2015</v>
      </c>
      <c r="D43" s="39">
        <v>8</v>
      </c>
      <c r="E43" s="37">
        <v>41969</v>
      </c>
      <c r="F43" s="20">
        <f t="shared" si="0"/>
        <v>5246.125</v>
      </c>
      <c r="G43" s="10" t="s">
        <v>4</v>
      </c>
      <c r="H43" s="1"/>
    </row>
    <row r="44" spans="1:8" x14ac:dyDescent="0.25">
      <c r="A44" s="1"/>
      <c r="B44" s="41" t="s">
        <v>114</v>
      </c>
      <c r="C44" s="39">
        <v>2015</v>
      </c>
      <c r="D44" s="39">
        <v>75</v>
      </c>
      <c r="E44" s="37">
        <v>697255</v>
      </c>
      <c r="F44" s="20">
        <f t="shared" si="0"/>
        <v>9296.7333333333336</v>
      </c>
      <c r="G44" s="10" t="s">
        <v>4</v>
      </c>
      <c r="H44" s="1"/>
    </row>
    <row r="45" spans="1:8" x14ac:dyDescent="0.25">
      <c r="A45" s="1"/>
      <c r="B45" s="41" t="s">
        <v>114</v>
      </c>
      <c r="C45" s="39">
        <v>2015</v>
      </c>
      <c r="D45" s="39">
        <v>75</v>
      </c>
      <c r="E45" s="37">
        <v>394865</v>
      </c>
      <c r="F45" s="20">
        <f t="shared" si="0"/>
        <v>5264.8666666666668</v>
      </c>
      <c r="G45" s="10" t="s">
        <v>4</v>
      </c>
      <c r="H45" s="1"/>
    </row>
    <row r="46" spans="1:8" x14ac:dyDescent="0.25">
      <c r="A46" s="1"/>
      <c r="B46" s="41" t="s">
        <v>115</v>
      </c>
      <c r="C46" s="39">
        <v>2015</v>
      </c>
      <c r="D46" s="39">
        <v>75</v>
      </c>
      <c r="E46" s="37">
        <v>8303</v>
      </c>
      <c r="F46" s="20">
        <f t="shared" si="0"/>
        <v>110.70666666666666</v>
      </c>
      <c r="G46" s="10" t="s">
        <v>4</v>
      </c>
      <c r="H46" s="1"/>
    </row>
    <row r="47" spans="1:8" x14ac:dyDescent="0.25">
      <c r="A47" s="1"/>
      <c r="B47" s="41" t="s">
        <v>114</v>
      </c>
      <c r="C47" s="39">
        <v>2015</v>
      </c>
      <c r="D47" s="39">
        <v>75</v>
      </c>
      <c r="E47" s="37">
        <v>248500</v>
      </c>
      <c r="F47" s="20">
        <f t="shared" si="0"/>
        <v>3313.3333333333335</v>
      </c>
      <c r="G47" s="10" t="s">
        <v>4</v>
      </c>
      <c r="H47" s="1"/>
    </row>
    <row r="48" spans="1:8" x14ac:dyDescent="0.25">
      <c r="A48" s="1"/>
      <c r="B48" s="41" t="s">
        <v>115</v>
      </c>
      <c r="C48" s="39">
        <v>2015</v>
      </c>
      <c r="D48" s="39">
        <v>75</v>
      </c>
      <c r="E48" s="37">
        <v>202482</v>
      </c>
      <c r="F48" s="20">
        <f t="shared" si="0"/>
        <v>2699.76</v>
      </c>
      <c r="G48" s="10" t="s">
        <v>4</v>
      </c>
      <c r="H48" s="1"/>
    </row>
    <row r="49" spans="1:8" x14ac:dyDescent="0.25">
      <c r="A49" s="1"/>
      <c r="B49" s="41" t="s">
        <v>118</v>
      </c>
      <c r="C49" s="39">
        <v>2015</v>
      </c>
      <c r="D49" s="39">
        <v>75</v>
      </c>
      <c r="E49" s="37">
        <v>23748</v>
      </c>
      <c r="F49" s="20">
        <f t="shared" si="0"/>
        <v>316.64</v>
      </c>
      <c r="G49" s="10" t="s">
        <v>4</v>
      </c>
      <c r="H49" s="1"/>
    </row>
    <row r="50" spans="1:8" x14ac:dyDescent="0.25">
      <c r="A50" s="1"/>
      <c r="B50" s="41" t="s">
        <v>114</v>
      </c>
      <c r="C50" s="39">
        <v>2015</v>
      </c>
      <c r="D50" s="39">
        <v>75</v>
      </c>
      <c r="E50" s="37">
        <v>319663</v>
      </c>
      <c r="F50" s="20">
        <f t="shared" si="0"/>
        <v>4262.1733333333332</v>
      </c>
      <c r="G50" s="10" t="s">
        <v>4</v>
      </c>
      <c r="H50" s="1"/>
    </row>
    <row r="51" spans="1:8" x14ac:dyDescent="0.25">
      <c r="A51" s="1"/>
      <c r="B51" s="41" t="s">
        <v>113</v>
      </c>
      <c r="C51" s="39">
        <v>2015</v>
      </c>
      <c r="D51" s="39">
        <v>10</v>
      </c>
      <c r="E51" s="37">
        <v>82067</v>
      </c>
      <c r="F51" s="20">
        <f t="shared" si="0"/>
        <v>8206.7000000000007</v>
      </c>
      <c r="G51" s="10" t="s">
        <v>4</v>
      </c>
      <c r="H51" s="1"/>
    </row>
    <row r="52" spans="1:8" x14ac:dyDescent="0.25">
      <c r="A52" s="1"/>
      <c r="B52" s="41" t="s">
        <v>115</v>
      </c>
      <c r="C52" s="39">
        <v>2015</v>
      </c>
      <c r="D52" s="39">
        <v>75</v>
      </c>
      <c r="E52" s="37">
        <v>89346</v>
      </c>
      <c r="F52" s="20">
        <f t="shared" si="0"/>
        <v>1191.28</v>
      </c>
      <c r="G52" s="10" t="s">
        <v>4</v>
      </c>
      <c r="H52" s="1"/>
    </row>
    <row r="53" spans="1:8" x14ac:dyDescent="0.25">
      <c r="A53" s="1"/>
      <c r="B53" s="41" t="s">
        <v>118</v>
      </c>
      <c r="C53" s="39">
        <v>2015</v>
      </c>
      <c r="D53" s="39">
        <v>75</v>
      </c>
      <c r="E53" s="37">
        <v>23748</v>
      </c>
      <c r="F53" s="20">
        <f t="shared" si="0"/>
        <v>316.64</v>
      </c>
      <c r="G53" s="10" t="s">
        <v>4</v>
      </c>
      <c r="H53" s="1"/>
    </row>
    <row r="54" spans="1:8" x14ac:dyDescent="0.25">
      <c r="A54" s="1"/>
      <c r="B54" s="41" t="s">
        <v>115</v>
      </c>
      <c r="C54" s="39">
        <v>2015</v>
      </c>
      <c r="D54" s="39">
        <v>75</v>
      </c>
      <c r="E54" s="37">
        <v>8269</v>
      </c>
      <c r="F54" s="20">
        <f t="shared" si="0"/>
        <v>110.25333333333333</v>
      </c>
      <c r="G54" s="10" t="s">
        <v>4</v>
      </c>
      <c r="H54" s="1"/>
    </row>
    <row r="55" spans="1:8" x14ac:dyDescent="0.25">
      <c r="A55" s="1"/>
      <c r="B55" s="41" t="s">
        <v>120</v>
      </c>
      <c r="C55" s="39">
        <v>2015</v>
      </c>
      <c r="D55" s="39">
        <v>5</v>
      </c>
      <c r="E55" s="37">
        <v>442516</v>
      </c>
      <c r="F55" s="20">
        <f t="shared" si="0"/>
        <v>88503.2</v>
      </c>
      <c r="G55" s="10" t="s">
        <v>4</v>
      </c>
      <c r="H55" s="1"/>
    </row>
    <row r="56" spans="1:8" x14ac:dyDescent="0.25">
      <c r="A56" s="1"/>
      <c r="B56" s="41" t="s">
        <v>115</v>
      </c>
      <c r="C56" s="39">
        <v>2015</v>
      </c>
      <c r="D56" s="39">
        <v>75</v>
      </c>
      <c r="E56" s="37">
        <v>77436</v>
      </c>
      <c r="F56" s="20">
        <f t="shared" si="0"/>
        <v>1032.48</v>
      </c>
      <c r="G56" s="10" t="s">
        <v>4</v>
      </c>
      <c r="H56" s="1"/>
    </row>
    <row r="57" spans="1:8" x14ac:dyDescent="0.25">
      <c r="A57" s="1"/>
      <c r="B57" s="41" t="s">
        <v>114</v>
      </c>
      <c r="C57" s="39">
        <v>2015</v>
      </c>
      <c r="D57" s="39">
        <v>75</v>
      </c>
      <c r="E57" s="37">
        <v>1316424</v>
      </c>
      <c r="F57" s="20">
        <f t="shared" si="0"/>
        <v>17552.32</v>
      </c>
      <c r="G57" s="10" t="s">
        <v>4</v>
      </c>
      <c r="H57" s="1"/>
    </row>
    <row r="58" spans="1:8" x14ac:dyDescent="0.25">
      <c r="A58" s="1"/>
      <c r="B58" s="41" t="s">
        <v>116</v>
      </c>
      <c r="C58" s="39">
        <v>2015</v>
      </c>
      <c r="D58" s="39">
        <v>75</v>
      </c>
      <c r="E58" s="37">
        <v>69344</v>
      </c>
      <c r="F58" s="20">
        <f t="shared" si="0"/>
        <v>924.5866666666667</v>
      </c>
      <c r="G58" s="10" t="s">
        <v>4</v>
      </c>
      <c r="H58" s="1"/>
    </row>
    <row r="59" spans="1:8" x14ac:dyDescent="0.25">
      <c r="A59" s="1"/>
      <c r="B59" s="41" t="s">
        <v>114</v>
      </c>
      <c r="C59" s="39">
        <v>2015</v>
      </c>
      <c r="D59" s="39">
        <v>75</v>
      </c>
      <c r="E59" s="37">
        <v>53602</v>
      </c>
      <c r="F59" s="20">
        <f t="shared" si="0"/>
        <v>714.69333333333338</v>
      </c>
      <c r="G59" s="10" t="s">
        <v>4</v>
      </c>
      <c r="H59" s="1"/>
    </row>
    <row r="60" spans="1:8" x14ac:dyDescent="0.25">
      <c r="A60" s="1"/>
      <c r="B60" s="41" t="s">
        <v>116</v>
      </c>
      <c r="C60" s="39">
        <v>2015</v>
      </c>
      <c r="D60" s="39">
        <v>75</v>
      </c>
      <c r="E60" s="37">
        <v>21848</v>
      </c>
      <c r="F60" s="20">
        <f t="shared" si="0"/>
        <v>291.30666666666667</v>
      </c>
      <c r="G60" s="10" t="s">
        <v>4</v>
      </c>
      <c r="H60" s="1"/>
    </row>
    <row r="61" spans="1:8" x14ac:dyDescent="0.25">
      <c r="A61" s="1"/>
      <c r="B61" s="41" t="s">
        <v>114</v>
      </c>
      <c r="C61" s="39">
        <v>2015</v>
      </c>
      <c r="D61" s="39">
        <v>75</v>
      </c>
      <c r="E61" s="37">
        <v>202534</v>
      </c>
      <c r="F61" s="20">
        <f t="shared" si="0"/>
        <v>2700.4533333333334</v>
      </c>
      <c r="G61" s="10" t="s">
        <v>4</v>
      </c>
      <c r="H61" s="1"/>
    </row>
    <row r="62" spans="1:8" x14ac:dyDescent="0.25">
      <c r="A62" s="1"/>
      <c r="B62" s="41" t="s">
        <v>113</v>
      </c>
      <c r="C62" s="39">
        <v>2015</v>
      </c>
      <c r="D62" s="39">
        <v>10</v>
      </c>
      <c r="E62" s="37">
        <v>14436</v>
      </c>
      <c r="F62" s="20">
        <f t="shared" si="0"/>
        <v>1443.6</v>
      </c>
      <c r="G62" s="10" t="s">
        <v>4</v>
      </c>
      <c r="H62" s="1"/>
    </row>
    <row r="63" spans="1:8" x14ac:dyDescent="0.25">
      <c r="A63" s="1"/>
      <c r="B63" s="41" t="s">
        <v>118</v>
      </c>
      <c r="C63" s="39">
        <v>2015</v>
      </c>
      <c r="D63" s="39">
        <v>75</v>
      </c>
      <c r="E63" s="37">
        <v>23748</v>
      </c>
      <c r="F63" s="20">
        <f t="shared" si="0"/>
        <v>316.64</v>
      </c>
      <c r="G63" s="10" t="s">
        <v>4</v>
      </c>
      <c r="H63" s="1"/>
    </row>
    <row r="64" spans="1:8" x14ac:dyDescent="0.25">
      <c r="A64" s="1"/>
      <c r="B64" s="41" t="s">
        <v>115</v>
      </c>
      <c r="C64" s="39">
        <v>2015</v>
      </c>
      <c r="D64" s="39">
        <v>75</v>
      </c>
      <c r="E64" s="37">
        <v>26191</v>
      </c>
      <c r="F64" s="20">
        <f t="shared" si="0"/>
        <v>349.21333333333331</v>
      </c>
      <c r="G64" s="10" t="s">
        <v>4</v>
      </c>
      <c r="H64" s="1"/>
    </row>
    <row r="65" spans="1:8" x14ac:dyDescent="0.25">
      <c r="A65" s="1"/>
      <c r="B65" s="41" t="s">
        <v>118</v>
      </c>
      <c r="C65" s="39">
        <v>2015</v>
      </c>
      <c r="D65" s="39">
        <v>75</v>
      </c>
      <c r="E65" s="37">
        <v>23748</v>
      </c>
      <c r="F65" s="20">
        <f t="shared" si="0"/>
        <v>316.64</v>
      </c>
      <c r="G65" s="10" t="s">
        <v>4</v>
      </c>
      <c r="H65" s="1"/>
    </row>
    <row r="66" spans="1:8" x14ac:dyDescent="0.25">
      <c r="A66" s="1"/>
      <c r="B66" s="41" t="s">
        <v>115</v>
      </c>
      <c r="C66" s="39">
        <v>2015</v>
      </c>
      <c r="D66" s="39">
        <v>75</v>
      </c>
      <c r="E66" s="37">
        <v>6043</v>
      </c>
      <c r="F66" s="20">
        <f t="shared" si="0"/>
        <v>80.573333333333338</v>
      </c>
      <c r="G66" s="10" t="s">
        <v>4</v>
      </c>
      <c r="H66" s="1"/>
    </row>
    <row r="67" spans="1:8" x14ac:dyDescent="0.25">
      <c r="A67" s="1"/>
      <c r="B67" s="41" t="s">
        <v>114</v>
      </c>
      <c r="C67" s="39">
        <v>2015</v>
      </c>
      <c r="D67" s="39">
        <v>75</v>
      </c>
      <c r="E67" s="37">
        <v>65852</v>
      </c>
      <c r="F67" s="20">
        <f t="shared" si="0"/>
        <v>878.02666666666664</v>
      </c>
      <c r="G67" s="10" t="s">
        <v>4</v>
      </c>
      <c r="H67" s="1"/>
    </row>
    <row r="68" spans="1:8" x14ac:dyDescent="0.25">
      <c r="A68" s="1"/>
      <c r="B68" s="41" t="s">
        <v>118</v>
      </c>
      <c r="C68" s="39">
        <v>2015</v>
      </c>
      <c r="D68" s="39">
        <v>75</v>
      </c>
      <c r="E68" s="37">
        <v>26496</v>
      </c>
      <c r="F68" s="20">
        <f t="shared" si="0"/>
        <v>353.28</v>
      </c>
      <c r="G68" s="10" t="s">
        <v>4</v>
      </c>
      <c r="H68" s="1"/>
    </row>
    <row r="69" spans="1:8" x14ac:dyDescent="0.25">
      <c r="A69" s="1"/>
      <c r="B69" s="41" t="s">
        <v>115</v>
      </c>
      <c r="C69" s="39">
        <v>2015</v>
      </c>
      <c r="D69" s="39">
        <v>75</v>
      </c>
      <c r="E69" s="37">
        <v>8372</v>
      </c>
      <c r="F69" s="20">
        <f t="shared" si="0"/>
        <v>111.62666666666667</v>
      </c>
      <c r="G69" s="10" t="s">
        <v>4</v>
      </c>
      <c r="H69" s="1"/>
    </row>
    <row r="70" spans="1:8" x14ac:dyDescent="0.25">
      <c r="A70" s="1"/>
      <c r="B70" s="41" t="s">
        <v>114</v>
      </c>
      <c r="C70" s="39">
        <v>2015</v>
      </c>
      <c r="D70" s="39">
        <v>75</v>
      </c>
      <c r="E70" s="37">
        <v>206908</v>
      </c>
      <c r="F70" s="20">
        <f t="shared" si="0"/>
        <v>2758.7733333333335</v>
      </c>
      <c r="G70" s="10" t="s">
        <v>4</v>
      </c>
      <c r="H70" s="1"/>
    </row>
    <row r="71" spans="1:8" x14ac:dyDescent="0.25">
      <c r="A71" s="1"/>
      <c r="B71" s="41" t="s">
        <v>114</v>
      </c>
      <c r="C71" s="39">
        <v>2015</v>
      </c>
      <c r="D71" s="39">
        <v>75</v>
      </c>
      <c r="E71" s="37">
        <v>1134</v>
      </c>
      <c r="F71" s="20">
        <f t="shared" si="0"/>
        <v>15.12</v>
      </c>
      <c r="G71" s="10" t="s">
        <v>4</v>
      </c>
      <c r="H71" s="1"/>
    </row>
    <row r="72" spans="1:8" x14ac:dyDescent="0.25">
      <c r="A72" s="1"/>
      <c r="B72" s="41" t="s">
        <v>120</v>
      </c>
      <c r="C72" s="39">
        <v>2015</v>
      </c>
      <c r="D72" s="39">
        <v>5</v>
      </c>
      <c r="E72" s="37">
        <v>128067</v>
      </c>
      <c r="F72" s="20">
        <f t="shared" si="0"/>
        <v>25613.4</v>
      </c>
      <c r="G72" s="10" t="s">
        <v>4</v>
      </c>
      <c r="H72" s="1"/>
    </row>
    <row r="73" spans="1:8" x14ac:dyDescent="0.25">
      <c r="A73" s="1"/>
      <c r="B73" s="41" t="s">
        <v>121</v>
      </c>
      <c r="C73" s="39">
        <v>2015</v>
      </c>
      <c r="D73" s="39">
        <v>5</v>
      </c>
      <c r="E73" s="37">
        <v>68695</v>
      </c>
      <c r="F73" s="20">
        <f t="shared" si="0"/>
        <v>13739</v>
      </c>
      <c r="G73" s="10" t="s">
        <v>4</v>
      </c>
      <c r="H73" s="1"/>
    </row>
    <row r="74" spans="1:8" x14ac:dyDescent="0.25">
      <c r="A74" s="1"/>
      <c r="B74" s="41" t="s">
        <v>119</v>
      </c>
      <c r="C74" s="39">
        <v>2015</v>
      </c>
      <c r="D74" s="39">
        <v>8</v>
      </c>
      <c r="E74" s="37">
        <v>25989</v>
      </c>
      <c r="F74" s="20">
        <f t="shared" si="0"/>
        <v>3248.625</v>
      </c>
      <c r="G74" s="10" t="s">
        <v>4</v>
      </c>
      <c r="H74" s="1"/>
    </row>
    <row r="75" spans="1:8" x14ac:dyDescent="0.25">
      <c r="A75" s="1"/>
      <c r="B75" s="41" t="s">
        <v>114</v>
      </c>
      <c r="C75" s="39">
        <v>2015</v>
      </c>
      <c r="D75" s="39">
        <v>75</v>
      </c>
      <c r="E75" s="37">
        <v>3746</v>
      </c>
      <c r="F75" s="20">
        <f t="shared" si="0"/>
        <v>49.946666666666665</v>
      </c>
      <c r="G75" s="10" t="s">
        <v>4</v>
      </c>
      <c r="H75" s="1"/>
    </row>
    <row r="76" spans="1:8" x14ac:dyDescent="0.25">
      <c r="A76" s="1"/>
      <c r="B76" s="41" t="s">
        <v>114</v>
      </c>
      <c r="C76" s="39">
        <v>2015</v>
      </c>
      <c r="D76" s="39">
        <v>75</v>
      </c>
      <c r="E76" s="37">
        <v>2140</v>
      </c>
      <c r="F76" s="20">
        <f t="shared" si="0"/>
        <v>28.533333333333335</v>
      </c>
      <c r="G76" s="10" t="s">
        <v>4</v>
      </c>
      <c r="H76" s="1"/>
    </row>
    <row r="77" spans="1:8" x14ac:dyDescent="0.25">
      <c r="A77" s="1"/>
      <c r="B77" s="69" t="s">
        <v>122</v>
      </c>
      <c r="C77" s="70"/>
      <c r="D77" s="70"/>
      <c r="E77" s="71"/>
      <c r="F77" s="33">
        <f>SUM(F10:F76)</f>
        <v>382058.90333333326</v>
      </c>
      <c r="G77" s="18" t="s">
        <v>4</v>
      </c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  <row r="92" spans="1:8" x14ac:dyDescent="0.25">
      <c r="A92" s="6"/>
      <c r="B92" s="6"/>
      <c r="C92" s="6"/>
      <c r="D92" s="6"/>
      <c r="E92" s="6"/>
      <c r="F92" s="6"/>
      <c r="G92" s="6"/>
      <c r="H92" s="6"/>
    </row>
    <row r="93" spans="1:8" x14ac:dyDescent="0.25">
      <c r="A93" s="6"/>
      <c r="B93" s="6"/>
      <c r="C93" s="6"/>
      <c r="D93" s="6"/>
      <c r="E93" s="6"/>
      <c r="F93" s="6"/>
      <c r="G93" s="6"/>
      <c r="H93" s="6"/>
    </row>
    <row r="94" spans="1:8" x14ac:dyDescent="0.25">
      <c r="A94" s="6"/>
      <c r="B94" s="6"/>
      <c r="C94" s="6"/>
      <c r="D94" s="6"/>
      <c r="E94" s="6"/>
      <c r="F94" s="6"/>
      <c r="G94" s="6"/>
      <c r="H94" s="6"/>
    </row>
    <row r="95" spans="1:8" x14ac:dyDescent="0.25">
      <c r="A95" s="6"/>
      <c r="B95" s="6"/>
      <c r="C95" s="6"/>
      <c r="D95" s="6"/>
      <c r="E95" s="6"/>
      <c r="F95" s="6"/>
      <c r="G95" s="6"/>
      <c r="H95" s="6"/>
    </row>
    <row r="96" spans="1:8" x14ac:dyDescent="0.25">
      <c r="A96" s="6"/>
      <c r="B96" s="6"/>
      <c r="C96" s="6"/>
      <c r="D96" s="6"/>
      <c r="E96" s="6"/>
      <c r="F96" s="6"/>
      <c r="G96" s="6"/>
      <c r="H96" s="6"/>
    </row>
    <row r="97" spans="1:8" x14ac:dyDescent="0.25">
      <c r="A97" s="6"/>
      <c r="B97" s="6"/>
      <c r="C97" s="6"/>
      <c r="D97" s="6"/>
      <c r="E97" s="6"/>
      <c r="F97" s="6"/>
      <c r="G97" s="6"/>
      <c r="H97" s="6"/>
    </row>
    <row r="98" spans="1:8" x14ac:dyDescent="0.25">
      <c r="A98" s="6"/>
      <c r="B98" s="6"/>
      <c r="C98" s="6"/>
      <c r="D98" s="6"/>
      <c r="E98" s="6"/>
      <c r="F98" s="6"/>
      <c r="G98" s="6"/>
      <c r="H98" s="6"/>
    </row>
    <row r="99" spans="1:8" x14ac:dyDescent="0.25">
      <c r="A99" s="6"/>
      <c r="B99" s="6"/>
      <c r="C99" s="6"/>
      <c r="D99" s="6"/>
      <c r="E99" s="6"/>
      <c r="F99" s="6"/>
      <c r="G99" s="6"/>
      <c r="H99" s="6"/>
    </row>
    <row r="100" spans="1:8" x14ac:dyDescent="0.25">
      <c r="A100" s="6"/>
      <c r="B100" s="6"/>
      <c r="C100" s="6"/>
      <c r="D100" s="6"/>
      <c r="E100" s="6"/>
      <c r="F100" s="6"/>
      <c r="G100" s="6"/>
      <c r="H100" s="6"/>
    </row>
    <row r="101" spans="1:8" x14ac:dyDescent="0.25">
      <c r="A101" s="6"/>
      <c r="B101" s="6"/>
      <c r="C101" s="6"/>
      <c r="D101" s="6"/>
      <c r="E101" s="6"/>
      <c r="F101" s="6"/>
      <c r="G101" s="6"/>
      <c r="H101" s="6"/>
    </row>
    <row r="102" spans="1:8" x14ac:dyDescent="0.25">
      <c r="A102" s="6"/>
      <c r="B102" s="6"/>
      <c r="C102" s="6"/>
      <c r="D102" s="6"/>
      <c r="E102" s="6"/>
      <c r="F102" s="6"/>
      <c r="G102" s="6"/>
      <c r="H102" s="6"/>
    </row>
    <row r="103" spans="1:8" x14ac:dyDescent="0.25">
      <c r="A103" s="6"/>
      <c r="B103" s="6"/>
      <c r="C103" s="6"/>
      <c r="D103" s="6"/>
      <c r="E103" s="6"/>
      <c r="F103" s="6"/>
      <c r="G103" s="6"/>
      <c r="H103" s="6"/>
    </row>
    <row r="104" spans="1:8" x14ac:dyDescent="0.25">
      <c r="A104" s="6"/>
      <c r="B104" s="6"/>
      <c r="C104" s="6"/>
      <c r="D104" s="6"/>
      <c r="E104" s="6"/>
      <c r="F104" s="6"/>
      <c r="G104" s="6"/>
      <c r="H104" s="6"/>
    </row>
    <row r="105" spans="1:8" x14ac:dyDescent="0.25">
      <c r="A105" s="6"/>
      <c r="B105" s="6"/>
      <c r="C105" s="6"/>
      <c r="D105" s="6"/>
      <c r="E105" s="6"/>
      <c r="F105" s="6"/>
      <c r="G105" s="6"/>
      <c r="H105" s="6"/>
    </row>
    <row r="106" spans="1:8" x14ac:dyDescent="0.25">
      <c r="A106" s="6"/>
      <c r="B106" s="6"/>
      <c r="C106" s="6"/>
      <c r="D106" s="6"/>
      <c r="E106" s="6"/>
      <c r="F106" s="6"/>
      <c r="G106" s="6"/>
      <c r="H106" s="6"/>
    </row>
    <row r="107" spans="1:8" x14ac:dyDescent="0.25">
      <c r="A107" s="6"/>
      <c r="B107" s="6"/>
      <c r="C107" s="6"/>
      <c r="D107" s="6"/>
      <c r="E107" s="6"/>
      <c r="F107" s="6"/>
      <c r="G107" s="6"/>
      <c r="H107" s="6"/>
    </row>
    <row r="108" spans="1:8" x14ac:dyDescent="0.25">
      <c r="A108" s="6"/>
      <c r="B108" s="6"/>
      <c r="C108" s="6"/>
      <c r="D108" s="6"/>
      <c r="E108" s="6"/>
      <c r="F108" s="6"/>
      <c r="G108" s="6"/>
      <c r="H108" s="6"/>
    </row>
    <row r="109" spans="1:8" x14ac:dyDescent="0.25">
      <c r="A109" s="6"/>
      <c r="B109" s="6"/>
      <c r="C109" s="6"/>
      <c r="D109" s="6"/>
      <c r="E109" s="6"/>
      <c r="F109" s="6"/>
      <c r="G109" s="6"/>
      <c r="H109" s="6"/>
    </row>
  </sheetData>
  <sheetProtection password="C6BD" sheet="1" objects="1" scenarios="1"/>
  <mergeCells count="4">
    <mergeCell ref="B77:E7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52562507.25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50981307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1581200.25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1937632.43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1385000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552632.42999999993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2433209.8199999998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2510000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-76790.180000000168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1470167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1510167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2015'!F77</f>
        <v>382058.90333333326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-2216216.1933333334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2016-12-14T14:02:16Z</dcterms:modified>
</cp:coreProperties>
</file>