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2" i="11"/>
  <c r="F10" i="11"/>
  <c r="F2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s="1"/>
  <c r="G16" i="4" l="1"/>
  <c r="G19" i="4" s="1"/>
</calcChain>
</file>

<file path=xl/sharedStrings.xml><?xml version="1.0" encoding="utf-8"?>
<sst xmlns="http://schemas.openxmlformats.org/spreadsheetml/2006/main" count="252" uniqueCount="130">
  <si>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</si>
  <si>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</si>
  <si>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</si>
  <si>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</si>
  <si>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</si>
  <si>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</si>
  <si>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</si>
  <si>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</si>
  <si>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</si>
  <si>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</si>
  <si>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</si>
  <si>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</si>
  <si>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</si>
  <si>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</si>
  <si>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</si>
  <si>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</si>
  <si>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</si>
  <si>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</si>
  <si>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</si>
  <si>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</si>
  <si>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</si>
  <si>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</si>
  <si>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</si>
  <si>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</si>
  <si>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</si>
  <si>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</si>
  <si>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</si>
  <si>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</si>
  <si>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</si>
  <si>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</si>
  <si>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</si>
  <si>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</si>
  <si>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</si>
  <si>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</si>
  <si>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</si>
  <si>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</si>
  <si>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</si>
  <si>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</si>
  <si>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</si>
  <si>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</si>
  <si>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</si>
  <si>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</si>
  <si>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</si>
  <si>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</si>
  <si>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</si>
  <si>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</si>
  <si>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</si>
  <si>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</si>
  <si>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</si>
  <si>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</si>
  <si>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</si>
  <si>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</si>
  <si>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</si>
  <si>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</si>
  <si>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</si>
  <si>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</si>
  <si>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</si>
  <si>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</si>
  <si>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</si>
  <si>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</si>
  <si>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</si>
  <si>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</si>
  <si>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</si>
  <si>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</si>
  <si>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</si>
  <si>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</si>
  <si>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</si>
  <si>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</si>
  <si>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</si>
  <si>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</si>
  <si>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</si>
  <si>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</si>
  <si>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</si>
  <si>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</si>
  <si>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</si>
  <si>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</si>
  <si>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</si>
  <si>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</si>
  <si>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</si>
  <si>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</si>
  <si>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</si>
  <si>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</si>
  <si>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</si>
  <si>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</si>
  <si>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</si>
  <si>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</si>
  <si>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</si>
  <si>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</si>
  <si>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</si>
  <si>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</si>
  <si>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</si>
  <si>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</si>
  <si>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</si>
  <si>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</si>
  <si>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</si>
  <si>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</si>
  <si>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</si>
  <si>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</si>
  <si>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</si>
  <si>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</si>
  <si>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</si>
  <si>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</si>
  <si>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</si>
  <si>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</si>
  <si>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</si>
  <si>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</si>
  <si>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</si>
  <si>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</si>
  <si>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</si>
  <si>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</si>
  <si>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</si>
  <si>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</si>
  <si>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</si>
  <si>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Hegn</t>
  </si>
  <si>
    <t>SRO-anlæg, vandværk</t>
  </si>
  <si>
    <t>Etageareal vandbehandlingsbygning</t>
  </si>
  <si>
    <t>Bygning for trykforøgere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</si>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</sst>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50382310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13830009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1602316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-40903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2296667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17688089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853811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853811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-7497230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-3472485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-10969715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7572185</v>
      </c>
      <c r="F28" s="16" t="s">
        <v>4</v>
      </c>
      <c r="G28" s="31">
        <f>IF(E28&lt;0,0,-E28)</f>
        <v>-7572185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127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128</v>
      </c>
      <c r="C32" s="73"/>
      <c r="D32" s="74"/>
      <c r="E32" s="37">
        <v>45934349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505367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46439716</v>
      </c>
      <c r="F35" s="16" t="s">
        <v>4</v>
      </c>
      <c r="G35" s="32">
        <f>-E35</f>
        <v>-46439716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-3629591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52163994.209715948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21292420.648167402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150233.8078114432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429286.2088067322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51584474.19309777</v>
      </c>
      <c r="F13" s="17" t="s">
        <v>4</v>
      </c>
      <c r="G13" s="32">
        <f>E13</f>
        <v>51584474.19309777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-2760016.5</v>
      </c>
      <c r="F15" s="17" t="s">
        <v>4</v>
      </c>
      <c r="G15" s="32">
        <f>E15</f>
        <v>-2760016.5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1704379.370000001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74982.52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10784.240000000005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-1192379.1505333334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597766.97946666763</v>
      </c>
      <c r="F21" s="17" t="s">
        <v>4</v>
      </c>
      <c r="G21" s="32">
        <f>E21</f>
        <v>597766.97946666763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-3629591</v>
      </c>
      <c r="F23" s="17" t="s">
        <v>4</v>
      </c>
      <c r="G23" s="32">
        <f>E23</f>
        <v>-3629591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45792633.672564439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51584474.19309777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13272095.003496801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17019958.541433565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21292420.648167402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655122.82225234166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149285.77745756391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427777.24662144505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51662533.991271101</v>
      </c>
      <c r="F16" s="17" t="s">
        <v>4</v>
      </c>
      <c r="G16" s="32">
        <f>E16</f>
        <v>51662533.991271101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-2760016.5</v>
      </c>
      <c r="F18" s="17" t="s">
        <v>4</v>
      </c>
      <c r="G18" s="32">
        <f>E18</f>
        <v>-2760016.5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48902517.491271101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13610540.31161839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17261033.249930155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21292420.648167402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52163994.209715948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30871573.561548546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0.48664123813424209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150233.8078114432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13610540.31161839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272210.80623236782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17261033.249930155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157075.40257436442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429286.2088067322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" customWidth="1"/>
    <col min="7" max="7" width="11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-26978147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-15938081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-11040066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-2760016.5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15</v>
      </c>
      <c r="E10" s="37">
        <v>292840</v>
      </c>
      <c r="F10" s="20">
        <f>E10/D10</f>
        <v>19522.666666666668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3050013.93</v>
      </c>
      <c r="F11" s="20">
        <f t="shared" ref="F11:F22" si="0">E11/D11</f>
        <v>305001.39300000004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34181.800000000003</v>
      </c>
      <c r="F12" s="20">
        <f t="shared" si="0"/>
        <v>455.75733333333335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88551.91</v>
      </c>
      <c r="F13" s="20">
        <f t="shared" si="0"/>
        <v>1180.6921333333335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134760.43</v>
      </c>
      <c r="F14" s="20">
        <f t="shared" si="0"/>
        <v>1796.8057333333331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1858742.94</v>
      </c>
      <c r="F15" s="20">
        <f t="shared" si="0"/>
        <v>24783.2392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138818.28</v>
      </c>
      <c r="F16" s="20">
        <f t="shared" si="0"/>
        <v>1850.9104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704923.6</v>
      </c>
      <c r="F17" s="20">
        <f t="shared" si="0"/>
        <v>9398.9813333333332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879746.68</v>
      </c>
      <c r="F18" s="20">
        <f t="shared" si="0"/>
        <v>11729.955733333334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79563.070000000007</v>
      </c>
      <c r="F19" s="20">
        <f t="shared" si="0"/>
        <v>1060.8409333333334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41931.47</v>
      </c>
      <c r="F20" s="20">
        <f t="shared" si="0"/>
        <v>559.08626666666669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10</v>
      </c>
      <c r="E21" s="37">
        <v>84945.96</v>
      </c>
      <c r="F21" s="20">
        <f t="shared" si="0"/>
        <v>8494.5960000000014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5</v>
      </c>
      <c r="E22" s="37">
        <v>108210</v>
      </c>
      <c r="F22" s="20">
        <f t="shared" si="0"/>
        <v>21642</v>
      </c>
      <c r="G22" s="10" t="s">
        <v>4</v>
      </c>
      <c r="H22" s="1"/>
    </row>
    <row r="23" spans="1:8" x14ac:dyDescent="0.25">
      <c r="A23" s="1"/>
      <c r="B23" s="69" t="s">
        <v>126</v>
      </c>
      <c r="C23" s="70"/>
      <c r="D23" s="70"/>
      <c r="E23" s="71"/>
      <c r="F23" s="33">
        <f>SUM(F10:F22)</f>
        <v>407476.92473333341</v>
      </c>
      <c r="G23" s="1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21274879.370000001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19570500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1704379.370000001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74982.52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74982.52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110784.24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100000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10784.240000000005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1498000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509333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2015'!F23</f>
        <v>407476.92473333341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-1192379.1505333334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2016-12-13T11:36:05Z</dcterms:modified>
</cp:coreProperties>
</file>