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G10" i="8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F1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G11" i="8" s="1"/>
  <c r="E11" i="2" s="1"/>
  <c r="E10" i="4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<sst xmlns="http://schemas.openxmlformats.org/spreadsheetml/2006/main" count="240" uniqueCount="124">
  <si>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</si>
  <si>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</si>
  <si>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</si>
  <si>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</si>
  <si>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</si>
  <si>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</si>
  <si>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</si>
  <si>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</si>
  <si>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</si>
  <si>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</si>
  <si>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</si>
  <si>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</si>
  <si>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</si>
  <si>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</si>
  <si>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</si>
  <si>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</si>
  <si>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</si>
  <si>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</si>
  <si>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</si>
  <si>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</si>
  <si>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</si>
  <si>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</si>
  <si>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</si>
  <si>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</si>
  <si>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</si>
  <si>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</si>
  <si>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</si>
  <si>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</si>
  <si>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</si>
  <si>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</si>
  <si>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</si>
  <si>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</si>
  <si>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</si>
  <si>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</si>
  <si>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</si>
  <si>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</si>
  <si>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</si>
  <si>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</si>
  <si>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</si>
  <si>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</si>
  <si>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</si>
  <si>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</si>
  <si>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</si>
  <si>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</si>
  <si>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</si>
  <si>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</si>
  <si>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</si>
  <si>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</si>
  <si>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</si>
  <si>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</si>
  <si>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</si>
  <si>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</si>
  <si>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</si>
  <si>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</si>
  <si>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</si>
  <si>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</si>
  <si>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</si>
  <si>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</si>
  <si>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</si>
  <si>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</si>
  <si>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</si>
  <si>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</si>
  <si>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</si>
  <si>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</si>
  <si>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</si>
  <si>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</si>
  <si>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</si>
  <si>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</si>
  <si>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</si>
  <si>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</si>
  <si>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</si>
  <si>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</si>
  <si>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</si>
  <si>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</si>
  <si>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</si>
  <si>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</si>
  <si>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</si>
  <si>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</si>
  <si>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</si>
  <si>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</si>
  <si>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</si>
  <si>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</si>
  <si>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</si>
  <si>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</si>
  <si>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</si>
  <si>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</si>
  <si>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</si>
  <si>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</si>
  <si>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</si>
  <si>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</si>
  <si>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</si>
  <si>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</si>
  <si>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</si>
  <si>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</si>
  <si>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</si>
  <si>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</si>
  <si>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</si>
  <si>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</si>
  <si>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</si>
  <si>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</si>
  <si>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</si>
  <si>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</si>
  <si>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</si>
  <si>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</si>
  <si>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</si>
  <si>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</si>
  <si>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</si>
  <si>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</si>
  <si>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</si>
  <si>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</si>
  <si>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</si>
  <si>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</si>
  <si>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</si>
  <si>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</si>
  <si>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</si>
  <si>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 xml:space="preserve">Afregningsmålere, mekaniske </t>
  </si>
  <si>
    <t>Ø 50mm &lt; Ledningsnet ≤ Ø110 mm</t>
  </si>
  <si>
    <t>Boring (inkl. etablering, forerør, filter og prøvepumpning)</t>
  </si>
  <si>
    <t>Stik på ledningsnet, Konstruktioner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</si>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</sst>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33201688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2596436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755002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-203768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719020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3866690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41286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41286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-601056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-3306919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-3907975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</v>
      </c>
      <c r="F28" s="16" t="s">
        <v>4</v>
      </c>
      <c r="G28" s="31">
        <f>IF(E28&lt;0,0,-E28)</f>
        <v>-1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121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122</v>
      </c>
      <c r="C32" s="73"/>
      <c r="D32" s="74"/>
      <c r="E32" s="37">
        <v>33946973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33946973</v>
      </c>
      <c r="F35" s="16" t="s">
        <v>4</v>
      </c>
      <c r="G35" s="32">
        <f>-E35</f>
        <v>-33946973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-745286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2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30952497.634472724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17603601.303614039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31006.292645693928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215001.23781528792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30706490.104011744</v>
      </c>
      <c r="F13" s="17" t="s">
        <v>4</v>
      </c>
      <c r="G13" s="32">
        <f>E13</f>
        <v>30706490.104011744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-1576934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168933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-487988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365708.83000000007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-1530280.17</v>
      </c>
      <c r="F21" s="17" t="s">
        <v>4</v>
      </c>
      <c r="G21" s="32">
        <f>E21</f>
        <v>-1530280.17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-745286</v>
      </c>
      <c r="F23" s="17" t="s">
        <v>4</v>
      </c>
      <c r="G23" s="32">
        <f>E23</f>
        <v>-745286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28430923.934011742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30706490.104011744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8388854.7159596402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4714034.0844380641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17603601.303614039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389972.42432094913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30821.398931464664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213856.11327885318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30851785.016122371</v>
      </c>
      <c r="F16" s="17" t="s">
        <v>4</v>
      </c>
      <c r="G16" s="32">
        <f>E16</f>
        <v>30851785.016122371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30851785.016122371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8580392.7710526492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4768503.5598060368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17603601.303614039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30952497.634472724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13348896.330858685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f>0.00232276076442489*100</f>
        <v>0.23227607644248899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31006.292645693928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8580392.7710526492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171607.85542105298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4768503.5598060368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43393.382394234941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215001.23781528792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-8111932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-8111932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219514</v>
      </c>
      <c r="F10" s="20">
        <f>E10/D10</f>
        <v>21951.4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59394</v>
      </c>
      <c r="F11" s="20">
        <f t="shared" ref="F11:F16" si="0">E11/D11</f>
        <v>11878.8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1744867</v>
      </c>
      <c r="F12" s="20">
        <f t="shared" si="0"/>
        <v>218108.375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1746413</v>
      </c>
      <c r="F13" s="20">
        <f t="shared" si="0"/>
        <v>23285.506666666668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2114008</v>
      </c>
      <c r="F14" s="20">
        <f t="shared" si="0"/>
        <v>70466.933333333334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44429</v>
      </c>
      <c r="F15" s="20">
        <f>E15/D15</f>
        <v>592.38666666666666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4191826</v>
      </c>
      <c r="F16" s="20">
        <f t="shared" si="0"/>
        <v>55891.013333333336</v>
      </c>
      <c r="G16" s="10" t="s">
        <v>4</v>
      </c>
      <c r="H16" s="1"/>
    </row>
    <row r="17" spans="1:8" x14ac:dyDescent="0.25">
      <c r="A17" s="1"/>
      <c r="B17" s="69" t="s">
        <v>120</v>
      </c>
      <c r="C17" s="70"/>
      <c r="D17" s="70"/>
      <c r="E17" s="71"/>
      <c r="F17" s="33">
        <f>SUM(F10:F16)</f>
        <v>402174.41500000004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17476066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19053000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-1576934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25433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-143500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168933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1089012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1577000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-487988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217520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221120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2015'!F17</f>
        <v>402174.41500000004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365708.83000000007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2016-12-13T17:36:07Z</dcterms:modified>
</cp:coreProperties>
</file>