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0" i="11"/>
  <c r="F10" i="11"/>
  <c r="F21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<sst xmlns="http://schemas.openxmlformats.org/spreadsheetml/2006/main" count="248" uniqueCount="128">
  <si>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</si>
  <si>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</si>
  <si>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</si>
  <si>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</si>
  <si>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</si>
  <si>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</si>
  <si>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</si>
  <si>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</si>
  <si>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</si>
  <si>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</si>
  <si>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</si>
  <si>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</si>
  <si>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</si>
  <si>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</si>
  <si>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</si>
  <si>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</si>
  <si>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</si>
  <si>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</si>
  <si>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</si>
  <si>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</si>
  <si>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</si>
  <si>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</si>
  <si>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</si>
  <si>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</si>
  <si>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</si>
  <si>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</si>
  <si>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</si>
  <si>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</si>
  <si>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</si>
  <si>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</si>
  <si>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</si>
  <si>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</si>
  <si>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</si>
  <si>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</si>
  <si>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</si>
  <si>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</si>
  <si>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</si>
  <si>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</si>
  <si>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</si>
  <si>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</si>
  <si>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</si>
  <si>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</si>
  <si>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</si>
  <si>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</si>
  <si>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</si>
  <si>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</si>
  <si>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</si>
  <si>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</si>
  <si>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</si>
  <si>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</si>
  <si>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</si>
  <si>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</si>
  <si>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</si>
  <si>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</si>
  <si>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</si>
  <si>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</si>
  <si>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</si>
  <si>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</si>
  <si>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</si>
  <si>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</si>
  <si>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</si>
  <si>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</si>
  <si>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</si>
  <si>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</si>
  <si>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</si>
  <si>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</si>
  <si>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</si>
  <si>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</si>
  <si>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</si>
  <si>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</si>
  <si>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</si>
  <si>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</si>
  <si>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</si>
  <si>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</si>
  <si>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</si>
  <si>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</si>
  <si>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</si>
  <si>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</si>
  <si>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</si>
  <si>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</si>
  <si>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</si>
  <si>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</si>
  <si>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</si>
  <si>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</si>
  <si>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</si>
  <si>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</si>
  <si>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</si>
  <si>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</si>
  <si>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</si>
  <si>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</si>
  <si>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</si>
  <si>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</si>
  <si>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</si>
  <si>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</si>
  <si>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</si>
  <si>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</si>
  <si>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</si>
  <si>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</si>
  <si>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</si>
  <si>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</si>
  <si>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</si>
  <si>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</si>
  <si>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</si>
  <si>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</si>
  <si>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</si>
  <si>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</si>
  <si>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</si>
  <si>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</si>
  <si>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</si>
  <si>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</si>
  <si>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</si>
  <si>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</si>
  <si>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</si>
  <si>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 xml:space="preserve">Afregningsmålere, mekaniske </t>
  </si>
  <si>
    <t>Beluftningsanlæg, ika-beluftning, Kontruktioner</t>
  </si>
  <si>
    <t>SRO-anlæg, vandværk</t>
  </si>
  <si>
    <t>Stik på ledningsnet, Konstruktioner</t>
  </si>
  <si>
    <t>Udpumpningsanlæg, rentvandspumper på vandværk</t>
  </si>
  <si>
    <t>Ø 50mm &lt; Ledningsnet ≤ Ø110 mm</t>
  </si>
  <si>
    <t>Ø110 mm &lt; Ledningsnet ≤ Ø 250 mm</t>
  </si>
  <si>
    <t>Ventiler på ledningsnet ≤ Ø50 mm</t>
  </si>
  <si>
    <t>SRO-brønd/kvarterbrønd/sektionsbrønd, Konstruktioner</t>
  </si>
  <si>
    <t>SRO-brønd/kvarterbrønd/sektionsbrønd, Mek./EL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</si>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</sst>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28071733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5338773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931518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373399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688000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7331690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1181500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1181500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-10656382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-464203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-11120585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-2607395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125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126</v>
      </c>
      <c r="C32" s="73"/>
      <c r="D32" s="74"/>
      <c r="E32" s="37">
        <v>26162411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100215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26262626</v>
      </c>
      <c r="F35" s="16" t="s">
        <v>4</v>
      </c>
      <c r="G35" s="32">
        <f>-E35</f>
        <v>-26262626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1809107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27111176.760932148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11661245.634186458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240266.30889494022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219361.25638405682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26651549.195653152</v>
      </c>
      <c r="F13" s="17" t="s">
        <v>4</v>
      </c>
      <c r="G13" s="32">
        <f>E13</f>
        <v>26651549.195653152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-1057881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4656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4940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460233.14000000013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-588051.85999999987</v>
      </c>
      <c r="F21" s="17" t="s">
        <v>4</v>
      </c>
      <c r="G21" s="32">
        <f>E21</f>
        <v>-588051.85999999987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1809107</v>
      </c>
      <c r="F23" s="17" t="s">
        <v>4</v>
      </c>
      <c r="G23" s="32">
        <f>E23</f>
        <v>1809107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27872604.335653152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26651549.195653152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6969414.5948389787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8020888.9666277161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11661245.634186458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338474.67478479503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236079.11390099785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218530.26087571049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26535414.49566124</v>
      </c>
      <c r="F16" s="17" t="s">
        <v>4</v>
      </c>
      <c r="G16" s="32">
        <f>E16</f>
        <v>26535414.49566124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26535414.49566124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7226319.5532725714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8223611.5734731201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11661245.634186458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27111176.760932148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15449931.12674569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1.5551286728975142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240266.30889494022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7226319.5532725714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144526.39106545143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8223611.5734731201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74834.8653186054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219361.25638405682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1054744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1054744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8</v>
      </c>
      <c r="E10" s="37">
        <v>2295318</v>
      </c>
      <c r="F10" s="20">
        <f>E10/D10</f>
        <v>286914.75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50</v>
      </c>
      <c r="E11" s="37">
        <v>150331</v>
      </c>
      <c r="F11" s="20">
        <f t="shared" ref="F11:F20" si="0">E11/D11</f>
        <v>3006.62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901196</v>
      </c>
      <c r="F12" s="20">
        <f t="shared" si="0"/>
        <v>90119.6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1470959</v>
      </c>
      <c r="F13" s="20">
        <f t="shared" si="0"/>
        <v>19612.786666666667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2653050</v>
      </c>
      <c r="F14" s="20">
        <f t="shared" si="0"/>
        <v>106122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770100</v>
      </c>
      <c r="F15" s="20">
        <f t="shared" si="0"/>
        <v>10268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1594197</v>
      </c>
      <c r="F16" s="20">
        <f t="shared" si="0"/>
        <v>21255.96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789489</v>
      </c>
      <c r="F17" s="20">
        <f t="shared" si="0"/>
        <v>10526.52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7">
        <v>235000</v>
      </c>
      <c r="F18" s="20">
        <f t="shared" si="0"/>
        <v>4700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15</v>
      </c>
      <c r="E19" s="37">
        <v>170000</v>
      </c>
      <c r="F19" s="20">
        <f t="shared" si="0"/>
        <v>11333.333333333334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10</v>
      </c>
      <c r="E20" s="37">
        <v>95900</v>
      </c>
      <c r="F20" s="20">
        <f t="shared" si="0"/>
        <v>9590</v>
      </c>
      <c r="G20" s="10" t="s">
        <v>4</v>
      </c>
      <c r="H20" s="1"/>
    </row>
    <row r="21" spans="1:8" x14ac:dyDescent="0.25">
      <c r="A21" s="1"/>
      <c r="B21" s="75" t="s">
        <v>124</v>
      </c>
      <c r="C21" s="76"/>
      <c r="D21" s="76"/>
      <c r="E21" s="77"/>
      <c r="F21" s="33">
        <f>SUM(F10:F20)</f>
        <v>573449.57000000007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11777619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12835500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-1057881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-10344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6">
        <v>-15000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4656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537840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532900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4940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343333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343333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2015'!F21</f>
        <v>573449.57000000007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460233.14000000013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2016-12-13T17:21:28Z</dcterms:modified>
</cp:coreProperties>
</file>