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255" yWindow="120" windowWidth="20550" windowHeight="1096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G16" i="12" l="1"/>
  <c r="E35" i="13" l="1"/>
  <c r="G35" i="13" s="1"/>
  <c r="E27" i="13"/>
  <c r="E19" i="13"/>
  <c r="E15" i="13"/>
  <c r="G11" i="12"/>
  <c r="E16" i="2" s="1"/>
  <c r="G23" i="12"/>
  <c r="E18" i="2" s="1"/>
  <c r="G17" i="12"/>
  <c r="F11" i="11"/>
  <c r="F12" i="11"/>
  <c r="F13" i="11"/>
  <c r="F14" i="11"/>
  <c r="F16" i="11" s="1"/>
  <c r="G29" i="12" s="1"/>
  <c r="F15" i="11"/>
  <c r="F10" i="11"/>
  <c r="E14" i="2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s="1"/>
  <c r="G13" i="4" s="1"/>
  <c r="G16" i="4" s="1"/>
  <c r="E12" i="5" l="1"/>
  <c r="E11" i="5"/>
  <c r="E9" i="6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<sst xmlns="http://schemas.openxmlformats.org/spreadsheetml/2006/main" count="254" uniqueCount="124">
  <si>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</si>
  <si>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</si>
  <si>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</si>
  <si>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</si>
  <si>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</si>
  <si>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</si>
  <si>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</si>
  <si>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</si>
  <si>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</si>
  <si>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</si>
  <si>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</si>
  <si>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</si>
  <si>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</si>
  <si>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</si>
  <si>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</si>
  <si>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</si>
  <si>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</si>
  <si>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</si>
  <si>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</si>
  <si>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</si>
  <si>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</si>
  <si>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</si>
  <si>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</si>
  <si>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</si>
  <si>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</si>
  <si>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</si>
  <si>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</si>
  <si>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</si>
  <si>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</si>
  <si>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</si>
  <si>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</si>
  <si>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</si>
  <si>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</si>
  <si>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</si>
  <si>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</si>
  <si>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</si>
  <si>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</si>
  <si>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</si>
  <si>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</si>
  <si>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</si>
  <si>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</si>
  <si>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</si>
  <si>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</si>
  <si>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</si>
  <si>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</si>
  <si>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</si>
  <si>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</si>
  <si>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</si>
  <si>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</si>
  <si>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</si>
  <si>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</si>
  <si>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</si>
  <si>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</si>
  <si>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</si>
  <si>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</si>
  <si>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</si>
  <si>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</si>
  <si>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</si>
  <si>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</si>
  <si>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</si>
  <si>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</si>
  <si>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</si>
  <si>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</si>
  <si>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</si>
  <si>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</si>
  <si>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</si>
  <si>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</si>
  <si>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</si>
  <si>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</si>
  <si>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</si>
  <si>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</si>
  <si>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</si>
  <si>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</si>
  <si>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</si>
  <si>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</si>
  <si>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</si>
  <si>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</si>
  <si>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</si>
  <si>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</si>
  <si>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</si>
  <si>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</si>
  <si>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</si>
  <si>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</si>
  <si>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</si>
  <si>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</si>
  <si>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</si>
  <si>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</si>
  <si>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</si>
  <si>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</si>
  <si>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</si>
  <si>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</si>
  <si>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</si>
  <si>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</si>
  <si>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</si>
  <si>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</si>
  <si>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</si>
  <si>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</si>
  <si>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</si>
  <si>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</si>
  <si>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</si>
  <si>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</si>
  <si>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</si>
  <si>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</si>
  <si>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</si>
  <si>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</si>
  <si>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</si>
  <si>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</si>
  <si>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</si>
  <si>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</si>
  <si>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</si>
  <si>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</si>
  <si>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SRO-brønd/kvarterbrønd/sektionsbrønd, Mek./EL</t>
  </si>
  <si>
    <t>Ø110 mm &lt; Ledningsnet ≤ Ø 250 mm</t>
  </si>
  <si>
    <t>SRO software</t>
  </si>
  <si>
    <t>Vandgraf</t>
  </si>
  <si>
    <t>Generator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</si>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</sst>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121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3401638.76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3574575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-172936.24000000022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-4614.72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f>-10000</f>
        <v>-10000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5385.28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200000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-200000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36667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36667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2015'!F16</f>
        <v>32610.289333333334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-8113.4213333333319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122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10531384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2660805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370158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-15285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73333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3089011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74162.399999999994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74162.399999999994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-1446799.53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-1628103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-3074902.5300000003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88270.869999999646</v>
      </c>
      <c r="F28" s="16" t="s">
        <v>4</v>
      </c>
      <c r="G28" s="31">
        <f>IF(E28&lt;0,0,-E28)</f>
        <v>-88270.869999999646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638729</v>
      </c>
      <c r="F30" s="16" t="s">
        <v>4</v>
      </c>
      <c r="G30" s="33">
        <f>-$E$30</f>
        <v>-638729</v>
      </c>
      <c r="H30" s="16" t="s">
        <v>4</v>
      </c>
      <c r="I30" s="1"/>
    </row>
    <row r="31" spans="1:9" x14ac:dyDescent="0.25">
      <c r="A31" s="1"/>
      <c r="B31" s="92" t="s">
        <v>116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117</v>
      </c>
      <c r="C32" s="68"/>
      <c r="D32" s="69"/>
      <c r="E32" s="36">
        <v>8558872.6899999995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32131.14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8591003.8300000001</v>
      </c>
      <c r="F35" s="16" t="s">
        <v>4</v>
      </c>
      <c r="G35" s="33">
        <f>-E35</f>
        <v>-8591003.8300000001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1213380.3000000007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123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9853718.7271896861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3390026.4132103017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109882.76933764953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9743835.9578520358</v>
      </c>
      <c r="F12" s="17" t="s">
        <v>4</v>
      </c>
      <c r="G12" s="33">
        <f>E12</f>
        <v>9743835.9578520358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-172936.24000000022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5385.28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-200000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-8113.4213333333319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-375664.38133333356</v>
      </c>
      <c r="F20" s="17" t="s">
        <v>4</v>
      </c>
      <c r="G20" s="33">
        <f>E20</f>
        <v>-375664.38133333356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1213380.3000000007</v>
      </c>
      <c r="F22" s="17" t="s">
        <v>4</v>
      </c>
      <c r="G22" s="33">
        <f>E22</f>
        <v>1213380.3000000007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10581551.876518702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9743835.9578520358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3390026.4132103017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123746.71666472085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109386.54973959763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9758196.1247771587</v>
      </c>
      <c r="F13" s="17" t="s">
        <v>4</v>
      </c>
      <c r="G13" s="33">
        <f>E13</f>
        <v>9758196.1247771587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9758196.1247771587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9758196.1247771587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3433079.7486580722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123929.09078466991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108892.57101962859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9773232.6445422005</v>
      </c>
      <c r="F13" s="17" t="s">
        <v>4</v>
      </c>
      <c r="G13" s="33">
        <f>E13</f>
        <v>9773232.6445422005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9773232.6445422005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9773232.6445421986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3476679.8614660297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124120.05458568592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108400.82305816101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9788951.8760697227</v>
      </c>
      <c r="F13" s="17" t="s">
        <v>4</v>
      </c>
      <c r="G13" s="33">
        <f>E13</f>
        <v>9788951.8760697227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9788951.8760697227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3097808.0721648582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3365884.2418145249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3390026.4132103017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9853718.7271896861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6463692.3139793845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109882.76933764953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-690653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-690653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120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24155</v>
      </c>
      <c r="F10" s="20">
        <f>E10/D10</f>
        <v>805.16666666666663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15</v>
      </c>
      <c r="E11" s="36">
        <v>547</v>
      </c>
      <c r="F11" s="20">
        <f t="shared" ref="F11:F15" si="0">E11/D11</f>
        <v>36.466666666666669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1350045</v>
      </c>
      <c r="F12" s="20">
        <f t="shared" si="0"/>
        <v>18000.599999999999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5</v>
      </c>
      <c r="E13" s="36">
        <v>17080</v>
      </c>
      <c r="F13" s="20">
        <f t="shared" si="0"/>
        <v>3416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5</v>
      </c>
      <c r="E14" s="36">
        <v>50689.53</v>
      </c>
      <c r="F14" s="20">
        <f t="shared" si="0"/>
        <v>10137.905999999999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20</v>
      </c>
      <c r="E15" s="36">
        <v>4283</v>
      </c>
      <c r="F15" s="20">
        <f t="shared" si="0"/>
        <v>214.15</v>
      </c>
      <c r="G15" s="10" t="s">
        <v>4</v>
      </c>
      <c r="H15" s="1"/>
    </row>
    <row r="16" spans="1:8" x14ac:dyDescent="0.25">
      <c r="A16" s="1"/>
      <c r="B16" s="70" t="s">
        <v>5</v>
      </c>
      <c r="C16" s="71"/>
      <c r="D16" s="71"/>
      <c r="E16" s="72"/>
      <c r="F16" s="34">
        <f>SUM(F10:F15)</f>
        <v>32610.289333333334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2016-11-07T12:29:13Z</dcterms:modified>
</cp:coreProperties>
</file>