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720" yWindow="-75" windowWidth="20415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1" i="11"/>
  <c r="F10" i="11"/>
  <c r="F22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<sst xmlns="http://schemas.openxmlformats.org/spreadsheetml/2006/main" count="250" uniqueCount="129">
  <si>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</si>
  <si>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</si>
  <si>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</si>
  <si>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</si>
  <si>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</si>
  <si>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</si>
  <si>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</si>
  <si>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</si>
  <si>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</si>
  <si>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</si>
  <si>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</si>
  <si>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</si>
  <si>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</si>
  <si>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</si>
  <si>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</si>
  <si>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</si>
  <si>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</si>
  <si>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</si>
  <si>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</si>
  <si>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</si>
  <si>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</si>
  <si>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</si>
  <si>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</si>
  <si>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</si>
  <si>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</si>
  <si>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</si>
  <si>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</si>
  <si>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</si>
  <si>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</si>
  <si>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</si>
  <si>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</si>
  <si>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</si>
  <si>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</si>
  <si>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</si>
  <si>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</si>
  <si>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</si>
  <si>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</si>
  <si>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</si>
  <si>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</si>
  <si>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</si>
  <si>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</si>
  <si>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</si>
  <si>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</si>
  <si>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</si>
  <si>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</si>
  <si>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</si>
  <si>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</si>
  <si>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</si>
  <si>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</si>
  <si>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</si>
  <si>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</si>
  <si>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</si>
  <si>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</si>
  <si>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</si>
  <si>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</si>
  <si>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</si>
  <si>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</si>
  <si>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</si>
  <si>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</si>
  <si>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</si>
  <si>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</si>
  <si>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</si>
  <si>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</si>
  <si>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</si>
  <si>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</si>
  <si>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</si>
  <si>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</si>
  <si>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</si>
  <si>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</si>
  <si>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</si>
  <si>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</si>
  <si>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</si>
  <si>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</si>
  <si>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</si>
  <si>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</si>
  <si>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</si>
  <si>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</si>
  <si>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</si>
  <si>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</si>
  <si>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</si>
  <si>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</si>
  <si>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</si>
  <si>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</si>
  <si>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</si>
  <si>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</si>
  <si>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</si>
  <si>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</si>
  <si>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</si>
  <si>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</si>
  <si>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</si>
  <si>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</si>
  <si>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</si>
  <si>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</si>
  <si>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</si>
  <si>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</si>
  <si>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</si>
  <si>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</si>
  <si>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</si>
  <si>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</si>
  <si>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</si>
  <si>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</si>
  <si>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</si>
  <si>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</si>
  <si>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</si>
  <si>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</si>
  <si>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</si>
  <si>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</si>
  <si>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</si>
  <si>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</si>
  <si>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</si>
  <si>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</si>
  <si>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</si>
  <si>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</si>
  <si>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</si>
  <si>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Ø110 mm &lt; Ledningsnet ≤ Ø 250 mm</t>
  </si>
  <si>
    <t>Ø 250 mm &lt; Ledningsnet ≤ Ø 500mm</t>
  </si>
  <si>
    <t>Ledningsnet ≤ Ø50 mm</t>
  </si>
  <si>
    <t>Skyllevandsbehandling, inkl. UV-filter mv., Mek./EL</t>
  </si>
  <si>
    <t>Råvandsstation komplet montering og boringshus/tørbrønd</t>
  </si>
  <si>
    <t>SRO-anlæg, vandværk</t>
  </si>
  <si>
    <t>Elanlæg - vandværk</t>
  </si>
  <si>
    <t xml:space="preserve">Afregningsmålere, mekaniske </t>
  </si>
  <si>
    <t>Køretøjer, små lastvogne (&lt; 3.500 kg.)</t>
  </si>
  <si>
    <t>Køretøjer, personbil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</si>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</sst>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36270168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7973148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1028089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-123897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642125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9519465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566850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566850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-9966196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-300095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-10266291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-179976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126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127</v>
      </c>
      <c r="C32" s="73"/>
      <c r="D32" s="74"/>
      <c r="E32" s="37">
        <v>35143062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35014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35178076</v>
      </c>
      <c r="F35" s="16" t="s">
        <v>4</v>
      </c>
      <c r="G35" s="32">
        <f>-E35</f>
        <v>-35178076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1092092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41727318.33885593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17249899.901273519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112459.42442397361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344558.32012931991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41270300.594302639</v>
      </c>
      <c r="F13" s="17" t="s">
        <v>4</v>
      </c>
      <c r="G13" s="32">
        <f>E13</f>
        <v>41270300.594302639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-3009491.5</v>
      </c>
      <c r="F15" s="17" t="s">
        <v>4</v>
      </c>
      <c r="G15" s="32">
        <f>E15</f>
        <v>-3009491.5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2366332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-245483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-18262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194169.01666666672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2296756.0166666666</v>
      </c>
      <c r="F21" s="17" t="s">
        <v>4</v>
      </c>
      <c r="G21" s="32">
        <f>E21</f>
        <v>2296756.0166666666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1092092</v>
      </c>
      <c r="F23" s="17" t="s">
        <v>4</v>
      </c>
      <c r="G23" s="32">
        <f>E23</f>
        <v>1092092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41649657.110969305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41270300.594302639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10900722.281091092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13119678.411938023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17249899.901273519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524132.8175476435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111761.26325940195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343291.69252144551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41339380.456069432</v>
      </c>
      <c r="F16" s="17" t="s">
        <v>4</v>
      </c>
      <c r="G16" s="32">
        <f>E16</f>
        <v>41339380.456069432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-3009491.5</v>
      </c>
      <c r="F18" s="17" t="s">
        <v>4</v>
      </c>
      <c r="G18" s="32">
        <f>E18</f>
        <v>-3009491.5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38329888.956069432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11175579.114433028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13301839.323149381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17249899.901273519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41727318.33885593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24477418.437582411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0.45944152448407066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112459.42442397361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11175579.114433028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223511.58228866055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13301839.323149381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121046.73784065938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344558.32012931991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85546875" customWidth="1"/>
    <col min="7" max="7" width="9.8554687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-25910177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-13872211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-12037966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-3009491.5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1983670</v>
      </c>
      <c r="F10" s="20">
        <f>E10/D10</f>
        <v>26448.933333333334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7285296</v>
      </c>
      <c r="F11" s="20">
        <f t="shared" ref="F11:F21" si="0">E11/D11</f>
        <v>97137.279999999999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67463</v>
      </c>
      <c r="F12" s="20">
        <f t="shared" si="0"/>
        <v>899.50666666666666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1097413</v>
      </c>
      <c r="F13" s="20">
        <f t="shared" si="0"/>
        <v>14632.173333333334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40294</v>
      </c>
      <c r="F14" s="20">
        <f t="shared" si="0"/>
        <v>1611.76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30</v>
      </c>
      <c r="E15" s="37">
        <v>827895</v>
      </c>
      <c r="F15" s="20">
        <f t="shared" si="0"/>
        <v>27596.5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1219811</v>
      </c>
      <c r="F16" s="20">
        <f t="shared" si="0"/>
        <v>121981.1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25</v>
      </c>
      <c r="E17" s="37">
        <v>506987</v>
      </c>
      <c r="F17" s="20">
        <f t="shared" si="0"/>
        <v>20279.48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8</v>
      </c>
      <c r="E18" s="37">
        <v>54423</v>
      </c>
      <c r="F18" s="20">
        <f t="shared" si="0"/>
        <v>6802.875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5</v>
      </c>
      <c r="E19" s="37">
        <v>277240</v>
      </c>
      <c r="F19" s="20">
        <f t="shared" si="0"/>
        <v>55448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</v>
      </c>
      <c r="E20" s="37">
        <v>20531</v>
      </c>
      <c r="F20" s="20">
        <f t="shared" si="0"/>
        <v>4106.2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20</v>
      </c>
      <c r="E21" s="37">
        <v>102684</v>
      </c>
      <c r="F21" s="20">
        <f t="shared" si="0"/>
        <v>5134.2</v>
      </c>
      <c r="G21" s="10" t="s">
        <v>4</v>
      </c>
      <c r="H21" s="1"/>
    </row>
    <row r="22" spans="1:8" x14ac:dyDescent="0.25">
      <c r="A22" s="1"/>
      <c r="B22" s="75" t="s">
        <v>125</v>
      </c>
      <c r="C22" s="76"/>
      <c r="D22" s="76"/>
      <c r="E22" s="77"/>
      <c r="F22" s="33">
        <f>SUM(F10:F21)</f>
        <v>382078.00833333336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17287332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14921000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2366332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2754517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3000000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-245483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264738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283000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-18262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279250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290737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2015'!F22</f>
        <v>382078.00833333336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194169.01666666672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2016-12-13T11:38:45Z</dcterms:modified>
</cp:coreProperties>
</file>