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325" yWindow="150" windowWidth="20280" windowHeight="1105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0" i="11"/>
  <c r="E14" i="2"/>
  <c r="G14" i="2" s="1"/>
  <c r="G12" i="7"/>
  <c r="G15" i="6"/>
  <c r="G15" i="5"/>
  <c r="G15" i="4"/>
  <c r="E22" i="2"/>
  <c r="G22" i="2" s="1"/>
  <c r="E10" i="2"/>
  <c r="E10" i="4" s="1"/>
  <c r="E10" i="5" s="1"/>
  <c r="E10" i="6" s="1"/>
  <c r="F14" i="11" l="1"/>
  <c r="G29" i="12" s="1"/>
  <c r="G30" i="12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 s="1"/>
  <c r="E11" i="4"/>
  <c r="E13" i="4" l="1"/>
  <c r="G13" i="4" s="1"/>
  <c r="G16" i="4" s="1"/>
  <c r="E12" i="5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<sst xmlns="http://schemas.openxmlformats.org/spreadsheetml/2006/main" count="250" uniqueCount="122">
  <si>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</si>
  <si>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</si>
  <si>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</si>
  <si>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</si>
  <si>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</si>
  <si>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</si>
  <si>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</si>
  <si>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</si>
  <si>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</si>
  <si>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</si>
  <si>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</si>
  <si>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</si>
  <si>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</si>
  <si>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</si>
  <si>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</si>
  <si>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</si>
  <si>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</si>
  <si>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</si>
  <si>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</si>
  <si>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</si>
  <si>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</si>
  <si>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</si>
  <si>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</si>
  <si>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</si>
  <si>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</si>
  <si>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</si>
  <si>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</si>
  <si>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</si>
  <si>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</si>
  <si>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</si>
  <si>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</si>
  <si>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</si>
  <si>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</si>
  <si>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</si>
  <si>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</si>
  <si>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</si>
  <si>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</si>
  <si>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</si>
  <si>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</si>
  <si>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</si>
  <si>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</si>
  <si>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</si>
  <si>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</si>
  <si>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</si>
  <si>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</si>
  <si>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</si>
  <si>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</si>
  <si>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</si>
  <si>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</si>
  <si>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</si>
  <si>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</si>
  <si>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</si>
  <si>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</si>
  <si>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</si>
  <si>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</si>
  <si>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</si>
  <si>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</si>
  <si>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</si>
  <si>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</si>
  <si>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</si>
  <si>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</si>
  <si>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</si>
  <si>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</si>
  <si>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</si>
  <si>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</si>
  <si>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</si>
  <si>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</si>
  <si>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</si>
  <si>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</si>
  <si>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</si>
  <si>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</si>
  <si>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</si>
  <si>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</si>
  <si>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</si>
  <si>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</si>
  <si>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</si>
  <si>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</si>
  <si>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</si>
  <si>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</si>
  <si>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</si>
  <si>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</si>
  <si>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</si>
  <si>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</si>
  <si>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</si>
  <si>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</si>
  <si>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</si>
  <si>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</si>
  <si>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</si>
  <si>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</si>
  <si>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</si>
  <si>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</si>
  <si>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</si>
  <si>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</si>
  <si>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</si>
  <si>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</si>
  <si>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</si>
  <si>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</si>
  <si>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</si>
  <si>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</si>
  <si>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</si>
  <si>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</si>
  <si>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</si>
  <si>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</si>
  <si>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</si>
  <si>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</si>
  <si>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</si>
  <si>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</si>
  <si>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</si>
  <si>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</si>
  <si>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</si>
  <si>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Etageareal vandbehandlingsbygning</t>
  </si>
  <si>
    <t>Boring (inkl. etablering, forerør, filter og prøvepumpning)</t>
  </si>
  <si>
    <t>Rentvandsbeholder  element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</si>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</sst>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1028471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989250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39221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-27132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-39000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11868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87799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300000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-212201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24933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25600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2015'!F14</f>
        <v>26197.420000000002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1861.8400000000038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5225791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1045124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156296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-25560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52173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1228033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30000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30000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-272599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-1001972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-1274571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-16538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300685</v>
      </c>
      <c r="F30" s="16" t="s">
        <v>4</v>
      </c>
      <c r="G30" s="33">
        <f>-$E$30</f>
        <v>-300685</v>
      </c>
      <c r="H30" s="16" t="s">
        <v>4</v>
      </c>
      <c r="I30" s="1"/>
    </row>
    <row r="31" spans="1:9" x14ac:dyDescent="0.25">
      <c r="A31" s="1"/>
      <c r="B31" s="92" t="s">
        <v>114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115</v>
      </c>
      <c r="C32" s="69"/>
      <c r="D32" s="70"/>
      <c r="E32" s="36">
        <v>4925106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4925106</v>
      </c>
      <c r="F35" s="16" t="s">
        <v>4</v>
      </c>
      <c r="G35" s="33">
        <f>-E35</f>
        <v>-4925106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5069449.5945612174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1012918.4213639399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68961.029944353708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5000488.5646168636</v>
      </c>
      <c r="F12" s="17" t="s">
        <v>4</v>
      </c>
      <c r="G12" s="33">
        <f>E12</f>
        <v>5000488.5646168636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39221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11868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-212201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1861.8400000000038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-159250.16</v>
      </c>
      <c r="F20" s="17" t="s">
        <v>4</v>
      </c>
      <c r="G20" s="33">
        <f>E20</f>
        <v>-159250.16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4841238.4046168635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5000488.5646168636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1012918.4213639399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63506.204770634162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68649.608829228018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4995345.1605582694</v>
      </c>
      <c r="F13" s="17" t="s">
        <v>4</v>
      </c>
      <c r="G13" s="33">
        <f>E13</f>
        <v>4995345.1605582694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4995345.1605582694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4995345.1605582694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1025782.4853152619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63440.88353909002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68339.594060716088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4990446.4500366431</v>
      </c>
      <c r="F13" s="17" t="s">
        <v>4</v>
      </c>
      <c r="G13" s="33">
        <f>E13</f>
        <v>4990446.4500366431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4990446.4500366431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4990446.4500366431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1038809.9228787656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63378.669915465362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68030.979287897309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4985794.1406642115</v>
      </c>
      <c r="F13" s="17" t="s">
        <v>4</v>
      </c>
      <c r="G13" s="33">
        <f>E13</f>
        <v>4985794.1406642115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4985794.1406642115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2678131.156391724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1378400.0168055538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1012918.4213639399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5069449.5945612174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4056531.1731972774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68961.029944353708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152000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152000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0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118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50</v>
      </c>
      <c r="E10" s="36">
        <v>374845</v>
      </c>
      <c r="F10" s="20">
        <f>E10/D10</f>
        <v>7496.9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30</v>
      </c>
      <c r="E11" s="36">
        <v>184696</v>
      </c>
      <c r="F11" s="20">
        <f t="shared" ref="F11:F13" si="0">E11/D11</f>
        <v>6156.5333333333338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25</v>
      </c>
      <c r="E12" s="36">
        <v>244684</v>
      </c>
      <c r="F12" s="20">
        <f t="shared" si="0"/>
        <v>9787.36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206747</v>
      </c>
      <c r="F13" s="20">
        <f t="shared" si="0"/>
        <v>2756.6266666666666</v>
      </c>
      <c r="G13" s="10" t="s">
        <v>4</v>
      </c>
      <c r="H13" s="1"/>
    </row>
    <row r="14" spans="1:8" x14ac:dyDescent="0.25">
      <c r="A14" s="1"/>
      <c r="B14" s="81" t="s">
        <v>5</v>
      </c>
      <c r="C14" s="82"/>
      <c r="D14" s="82"/>
      <c r="E14" s="83"/>
      <c r="F14" s="34">
        <f>SUM(F10:F13)</f>
        <v>26197.420000000002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2016-11-07T13:50:02Z</dcterms:modified>
</cp:coreProperties>
</file>