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Faxe Spildevandscenter AS (S019)\ØR2027\"/>
    </mc:Choice>
  </mc:AlternateContent>
  <xr:revisionPtr revIDLastSave="0" documentId="13_ncr:1_{C6F479E4-A101-4ACC-B63C-A9878891B8B5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Engangstillæg'!$B$8:$F$14</definedName>
    <definedName name="EngTillæg_Tabel_Værdi">'5.3. Engangstillæg'!$B$14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4" i="10"/>
  <c r="C14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3" i="3" l="1"/>
  <c r="C16" i="12"/>
  <c r="C21" i="3" s="1"/>
  <c r="C12" i="3"/>
  <c r="C20" i="7"/>
  <c r="C11" i="4" s="1"/>
  <c r="C12" i="4" s="1"/>
  <c r="C15" i="4" s="1"/>
  <c r="C19" i="4" s="1"/>
  <c r="C24" i="4" s="1"/>
  <c r="C12" i="11"/>
  <c r="C19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<sst xmlns="http://schemas.openxmlformats.org/spreadsheetml/2006/main" count="338" uniqueCount="154">
  <si>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</si>
  <si>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</si>
  <si>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</si>
  <si>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</si>
  <si>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</si>
  <si>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</si>
  <si>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</si>
  <si>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</si>
  <si>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</si>
  <si>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</si>
  <si>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</si>
  <si>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</si>
  <si>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</si>
  <si>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</si>
  <si>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</si>
  <si>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</si>
  <si>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</si>
  <si>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</si>
  <si>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</si>
  <si>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</si>
  <si>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</si>
  <si>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</si>
  <si>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</si>
  <si>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</si>
  <si>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</si>
  <si>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</si>
  <si>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</si>
  <si>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</si>
  <si>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</si>
  <si>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</si>
  <si>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</si>
  <si>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</si>
  <si>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</si>
  <si>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</si>
  <si>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</si>
  <si>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</si>
  <si>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</si>
  <si>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</si>
  <si>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</si>
  <si>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</si>
  <si>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</si>
  <si>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</si>
  <si>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</si>
  <si>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</si>
  <si>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</si>
  <si>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</si>
  <si>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</si>
  <si>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</si>
  <si>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</si>
  <si>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</si>
  <si>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</si>
  <si>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</si>
  <si>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</si>
  <si>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</si>
  <si>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</si>
  <si>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</si>
  <si>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</si>
  <si>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</si>
  <si>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</si>
  <si>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</si>
  <si>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</si>
  <si>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</si>
  <si>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</si>
  <si>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</si>
  <si>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</si>
  <si>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</si>
  <si>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</si>
  <si>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</si>
  <si>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</si>
  <si>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</si>
  <si>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</si>
  <si>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</si>
  <si>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</si>
  <si>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</si>
  <si>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</si>
  <si>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</si>
  <si>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</si>
  <si>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</si>
  <si>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</si>
  <si>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</si>
  <si>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</si>
  <si>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</si>
  <si>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</si>
  <si>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</si>
  <si>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</si>
  <si>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</si>
  <si>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</si>
  <si>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</si>
  <si>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</si>
  <si>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</si>
  <si>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</si>
  <si>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</si>
  <si>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</si>
  <si>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</si>
  <si>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</si>
  <si>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</si>
  <si>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</si>
  <si>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</si>
  <si>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</si>
  <si>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</si>
  <si>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</si>
  <si>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</si>
  <si>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</si>
  <si>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</si>
  <si>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</si>
  <si>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</si>
  <si>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</si>
  <si>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</si>
  <si>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</si>
  <si>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</si>
  <si>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</si>
  <si>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</si>
  <si>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</si>
  <si>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</si>
  <si>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</si>
  <si>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</si>
  <si>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</si>
  <si>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</si>
  <si>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</si>
  <si>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</si>
  <si>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</si>
  <si>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</si>
  <si>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</si>
  <si>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</si>
  <si>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</si>
  <si>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</si>
  <si>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</si>
  <si>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</si>
  <si>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</si>
  <si>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</si>
  <si>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</si>
  <si>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</si>
  <si>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</si>
  <si>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</si>
  <si>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</si>
  <si>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</si>
  <si>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</si>
  <si>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</si>
  <si>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</si>
  <si>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</si>
  <si>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</si>
  <si>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</si>
  <si>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</si>
  <si>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</si>
  <si>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</si>
  <si>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</si>
  <si>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</si>
  <si>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</si>
  <si>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</si>
  <si>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Udvidelse af forsyningsområde</t>
  </si>
  <si>
    <t>El</t>
  </si>
  <si>
    <t>Lud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</si>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</sst>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UpWfhzIiS6Be3nqUu3Zf1MwH9t7b2y1YGSdi8Ua1Pyg/7tzTT7tC6B99+vavP8fQoNdII1af5FgHhtAKRDStEg==" saltValue="IG6AqVVIBKm2Ovsqh1hJm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44991849.716360621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4368146.9265040606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-705938.6785270035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1406102.2751693588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50060160.239507034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508750.86359420395</v>
      </c>
      <c r="D19" s="39" t="s">
        <v>31</v>
      </c>
      <c r="E19" s="11"/>
    </row>
    <row r="20" spans="1:5" ht="15" customHeight="1" x14ac:dyDescent="0.25">
      <c r="A20" s="11"/>
      <c r="B20" s="40" t="s">
        <v>153</v>
      </c>
      <c r="C20" s="34">
        <v>-1871661.5637428612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48697249.539358377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Khw/ACEh8GtD7kljmPJFbNa4BQ5KQxxpruwK+JaOKuMimHJxLHzoZlym7C4JlcWlUxqu17E/B5fSyjhAev0GZg==" saltValue="4Unl6tYtVtVpP/jRlE2Qo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44313303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1103164.4972320001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Engangstillæg'!C14+'5.3. Engangstillæg'!E14</f>
        <v>7960079.6608805303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53376547.158112526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45463524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7913023.1581125259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3054303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10967326.158112526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100*3054303/(42418772+3157804)</f>
        <v>6.7014753368045898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20.547088079011566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oX0Kl/xlb/aqyxaHHOhXhALIpU4FHVvZUTxIDpxII8aWMMC62EUpGXJZzShKLwR7RSnAGPSGK5hm9ekPtpJ/uw==" saltValue="ObHjSsafHBLIiRmS9wGba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43238413.353921041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1103164.4972320001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-613470.43900353496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1263742.3042111206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44991849.716360621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519403.64798908314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-1871661.5637428612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-2130756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152</v>
      </c>
      <c r="C23" s="75">
        <v>41508835.800606847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sCDzttJlQ7dzPKvTPjKJ7yacmmJ9Dzpkyp/TTT6LBV583Y035FFwQOug3y6fKTxmyvdYhJlYBUrj+uLcCM+6HA==" saltValue="xZ5HVS2a807F8hjk622nH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31559986.734536853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-631199.7346907371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4368146.9265040606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35296933.926350176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-705938.6785270035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14204490.932737764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14204490.932737764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-705938.6785270035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ABpPQwc0wwfDBT6H3jDxWaZUyGwG+k3YwSG8rkF9jwDf8KTgQBZlX/DrdEARPiWKjaJxolfcbzUCw6ZOd4eZBw==" saltValue="+ecmplEFLeFjW2whDxz7t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8466.4308805299952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148</v>
      </c>
      <c r="C12" s="95">
        <v>100708</v>
      </c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109174.43088053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ugvuoNa9oSfej9Z6C5HIkCZ6qFS3rxEbyurxb6ggIMo1PmMwjccluIMGbiMYjGTvniAMfH2JiQ5hLSRnIF4fww==" saltValue="m0ly7bqAC/8T14khwogth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1404878.6965381401</v>
      </c>
      <c r="D9" s="33">
        <v>822800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95465.569119470005</v>
      </c>
      <c r="D10" s="33">
        <v>103932</v>
      </c>
      <c r="E10" s="33">
        <f t="shared" ref="E10:E19" si="0">MAX(D10-C10,0)</f>
        <v>8466.4308805299952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136552.0567432669</v>
      </c>
      <c r="D11" s="33">
        <v>109975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I9qn+NFSnfKEOsae7K8p2rBMM64Md7ZuJGIIFTiTlwTJSmE90Wg+sw1cR9SYLd+jR5rQzBhvaiE7oF87CPd2LQ==" saltValue="rsbK8xQOUoBEHj7wcKdEE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149</v>
      </c>
      <c r="C10" s="33">
        <v>4167896.23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20</v>
      </c>
      <c r="C11" s="33">
        <v>80043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20</v>
      </c>
      <c r="C12" s="33">
        <v>84156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4332095.2300000004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-86641.904600000009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122693.60110406001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4368146.9265040606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sNwusjRe6hpaxLSIrJyegbqZYCM9KIH6dODVXSocida7/O/eBhLt/XSvKWKbtvTOnghDRzMrdd5JYHMoW1nENg==" saltValue="wXKnxLLkOACDfxcKXUiKR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1135389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151</v>
      </c>
      <c r="C11" s="33">
        <v>1890826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20</v>
      </c>
      <c r="C12" s="33">
        <v>252467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 t="s">
        <v>20</v>
      </c>
      <c r="C13" s="33">
        <v>240128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25" t="s">
        <v>107</v>
      </c>
      <c r="C14" s="97">
        <f>SUM(C10:C13)</f>
        <v>3518810</v>
      </c>
      <c r="D14" s="98" t="s">
        <v>31</v>
      </c>
      <c r="E14" s="97">
        <f>SUM(E10:E13)</f>
        <v>0</v>
      </c>
      <c r="F14" s="98" t="s">
        <v>31</v>
      </c>
      <c r="G14" s="11"/>
    </row>
    <row r="15" spans="1:7" ht="15" customHeight="1" x14ac:dyDescent="0.25">
      <c r="A15" s="11"/>
      <c r="B15" s="11"/>
      <c r="C15" s="11"/>
      <c r="D15" s="11"/>
      <c r="E15" s="11"/>
      <c r="F15" s="11"/>
      <c r="G15" s="11"/>
    </row>
    <row r="16" spans="1:7" ht="15" customHeight="1" x14ac:dyDescent="0.25">
      <c r="A16" s="11"/>
      <c r="B16" s="113"/>
      <c r="C16" s="113"/>
      <c r="D16" s="113"/>
      <c r="E16" s="113"/>
      <c r="F16" s="113"/>
      <c r="G16" s="11"/>
    </row>
  </sheetData>
  <sheetProtection algorithmName="SHA-512" hashValue="nQ0itvT0PeBSQdD0b3rCDZ3FpvW+ylf+AtrYzoXxzL/wNaLG/Q1td4uG0t1J7nkA6VxITDXWpEGxjdajf59HEw==" saltValue="fEonQ9KLhC2TzZE06kyMX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>
        <v>490380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-9807.6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508750.86359420395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h7W+QUVhZhdi5UlyENfF+SEdO1GIT46qvM+zKA/dA7ZKEyld6wxIaK/Yhf3+ZqPLbQs4zKTY1Sl/esD9htOcng==" saltValue="YTHsDllfiizZWf9ItrQ2c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140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KbabJoFdsUJGUnG8P3J8PvVBeCyqgYbpbJpKds3m8PHhXxXMs/3BaQAJKfKwq0DktPVIjTf6orrMwU7llxmvNA==" saltValue="LXkotZd8qItZhkMQmD9gi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aeSP5WkczNc2Wh5PRD2nBwNnUWZ4si3Caia+K6dOfVJDa3iMGVXzPlOOQrnXEz6Sku/1+BbwN3RiEKlkWaebmQ==" saltValue="2qwJ/dlNqH6ZZ/0tnipfv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QcdysAG0V1yfE6aEJE8j2x5ua/95H3ACxpQzZmV1EqzQwP6PfdQM1++0SdtZk5Wao+tW55ArdRu2iPtD0iOStA==" saltValue="zXomG8d+fOHKKaxdVHJTM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onoYIaU9tty9M7gWtxrVvReCQfhCDkf+0jrD1/BoTQI+Ai/j2FdPvWVfBCy3QDytdH3qu5ascJ+Qw76cxrVe9Q==" saltValue="DCSje5R0hj/DQSYK9Vl2z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miF8QqwbzsZr2gI3w9MFdz5sb0nFJD+qiztHScO6i8hLs3HHxkxEw8hkrXN+6kala4IC7HD4gO3xxv+41Hg2Vg==" saltValue="ooKqeDg7LQcXBpSMFwarV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2026-10-01T08:30:02Z</dcterms:modified>
</cp:coreProperties>
</file>