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vendborg Vand AS (V178)\ØR2027\"/>
    </mc:Choice>
  </mc:AlternateContent>
  <xr:revisionPtr revIDLastSave="0" documentId="13_ncr:1_{E2308793-4D28-4CE3-9C9A-FB29C9F0925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9" i="3" s="1"/>
  <c r="C16" i="6"/>
  <c r="C16" i="12" l="1"/>
  <c r="C21" i="3" s="1"/>
  <c r="C14" i="3"/>
  <c r="C12" i="11"/>
  <c r="C20" i="3" s="1"/>
  <c r="E19" i="9"/>
  <c r="C9" i="7"/>
  <c r="C20" i="7" s="1"/>
  <c r="C11" i="4" s="1"/>
  <c r="C12" i="4" s="1"/>
  <c r="C15" i="4" s="1"/>
  <c r="C19" i="4" s="1"/>
  <c r="C24" i="4" s="1"/>
  <c r="C13" i="3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<sst xmlns="http://schemas.openxmlformats.org/spreadsheetml/2006/main" count="331" uniqueCount="153">
  <si>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</si>
  <si>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</si>
  <si>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</si>
  <si>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</si>
  <si>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</si>
  <si>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</si>
  <si>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</si>
  <si>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</si>
  <si>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</si>
  <si>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</si>
  <si>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</si>
  <si>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</si>
  <si>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</si>
  <si>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</si>
  <si>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</si>
  <si>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</si>
  <si>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</si>
  <si>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</si>
  <si>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</si>
  <si>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</si>
  <si>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</si>
  <si>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</si>
  <si>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</si>
  <si>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</si>
  <si>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</si>
  <si>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</si>
  <si>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</si>
  <si>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</si>
  <si>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</si>
  <si>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</si>
  <si>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</si>
  <si>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</si>
  <si>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</si>
  <si>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</si>
  <si>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</si>
  <si>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</si>
  <si>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</si>
  <si>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</si>
  <si>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</si>
  <si>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</si>
  <si>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</si>
  <si>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</si>
  <si>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</si>
  <si>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</si>
  <si>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</si>
  <si>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</si>
  <si>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</si>
  <si>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</si>
  <si>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</si>
  <si>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</si>
  <si>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</si>
  <si>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</si>
  <si>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</si>
  <si>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</si>
  <si>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</si>
  <si>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</si>
  <si>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</si>
  <si>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</si>
  <si>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</si>
  <si>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</si>
  <si>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</si>
  <si>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</si>
  <si>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</si>
  <si>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</si>
  <si>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</si>
  <si>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</si>
  <si>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</si>
  <si>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</si>
  <si>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</si>
  <si>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</si>
  <si>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</si>
  <si>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</si>
  <si>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</si>
  <si>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</si>
  <si>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</si>
  <si>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</si>
  <si>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</si>
  <si>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</si>
  <si>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</si>
  <si>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</si>
  <si>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</si>
  <si>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</si>
  <si>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</si>
  <si>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</si>
  <si>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</si>
  <si>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</si>
  <si>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</si>
  <si>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</si>
  <si>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</si>
  <si>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</si>
  <si>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</si>
  <si>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</si>
  <si>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</si>
  <si>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</si>
  <si>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</si>
  <si>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</si>
  <si>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</si>
  <si>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</si>
  <si>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</si>
  <si>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</si>
  <si>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</si>
  <si>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</si>
  <si>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</si>
  <si>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</si>
  <si>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</si>
  <si>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</si>
  <si>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</si>
  <si>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</si>
  <si>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</si>
  <si>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</si>
  <si>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</si>
  <si>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</si>
  <si>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</si>
  <si>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</si>
  <si>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</si>
  <si>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</si>
  <si>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</si>
  <si>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</si>
  <si>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</si>
  <si>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</si>
  <si>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</si>
  <si>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</si>
  <si>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</si>
  <si>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</si>
  <si>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</si>
  <si>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</si>
  <si>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</si>
  <si>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</si>
  <si>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</si>
  <si>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</si>
  <si>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</si>
  <si>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</si>
  <si>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</si>
  <si>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</si>
  <si>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</si>
  <si>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</si>
  <si>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</si>
  <si>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</si>
  <si>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</si>
  <si>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</si>
  <si>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</si>
  <si>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</si>
  <si>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</si>
  <si>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</si>
  <si>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</si>
  <si>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</si>
  <si>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</si>
  <si>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</si>
  <si>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Ingen engangstillæg</t>
  </si>
  <si>
    <t>(Gen)Ansøgning om tillæg til udvidelse af forsyningsområdet 2023</t>
  </si>
  <si>
    <t>Stik 2025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</si>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</sst>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vZ3DgFv2x3e4EfQGcu6HdZkCPnzGdC2DV7fEXThHepJ/1Dnwb0/gz7akRmElLd6iBCbxC1ubJsksK3JJl1ch+g==" saltValue="elqCFru51sZ3WpQ4uuORV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33056344.786640026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83798.638983730852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147</v>
      </c>
      <c r="C12" s="32">
        <v>13534.572365389011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-663073.55995978287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-372288.09791241476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414326.28078750859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32532642.620904453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32532642.620904453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eTAXkb5u/sEi3xnFKlO9qXoT2p9KaF5xI66mrQ2R+DtyLYbVp8dx+5JStH/SGwlDZWKlGqalY+aOlyd1l7q1Ng==" saltValue="nE/HMcjmeDQyE2Lc1Gy1H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45761485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31878.419007069329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82411.313365010006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45875774.732372083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41988435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3887339.7323720828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2592268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6479607.7323720828</v>
      </c>
      <c r="D19" s="27" t="s">
        <v>31</v>
      </c>
      <c r="E19" s="11"/>
    </row>
    <row r="20" spans="1:5" ht="29.25" customHeight="1" x14ac:dyDescent="0.25">
      <c r="A20" s="11"/>
      <c r="B20" s="49" t="s">
        <v>151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100*2592268/(42389144+30488)</f>
        <v>6.1110101096586602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14.124246991298808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X2G1DJ+sCvXQn8I2ky/u/lidBGxQIxvVjyXFvlKMsacjW1njtRKxICN3wlJTluzkAX0Rx1bq4R9+bwkZanlMQg==" saltValue="IyEb5NkgtqIWsF+wXbYm5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31586785.744984817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31878.419007069329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-262533.3626560815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-355150.97704617988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2055364.962350402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33056344.786640026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-179999.75074579567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152</v>
      </c>
      <c r="C23" s="78">
        <v>32876345.03589423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7Kl+2WjjmkWCUUjHffRfqO667cmo95zMeAGGhL8lsJRlWwZWr8aNoxo8Qwt1/QIbrdxmGTFIiB3CshDCruvHJg==" saltValue="Bm4/1WEZ3yyAF9txxyYcr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18934874.341217078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-378697.48682434158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58228.041228000002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18614404.895620737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-372288.09791241476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19955410.338383012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virksomhed'!E12+'1. Økonomisk ramme 2027'!C12</f>
        <v>39816.73476538901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19995227.0731484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-372288.09791241476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S2OLzLfUIaKnQVrg91+uWyyL64SimYlaTqLbZ4EBg21xHje4gGHuQyPYiB/zxr7HfjfB8nTU4GTn5AeM1aUOw==" saltValue="QVV1BL70lJgB12MIhLQ8r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2041.3133650100062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/>
      <c r="C12" s="98"/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2041.3133650100062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NK1vkK1Yo88cyBnzn6Hr55dAfYpPrG1SecifcnHKwIY9oA2bHI2dIoxdluwmzhP3t7rLjXKZrJBjFlw4zp3pA==" saltValue="4ulLLQMkS1Zv350uLmJGR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13152979.897109721</v>
      </c>
      <c r="D9" s="33">
        <v>10995435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89789.686634989994</v>
      </c>
      <c r="D10" s="33">
        <v>91831</v>
      </c>
      <c r="E10" s="33">
        <f t="shared" ref="E10:E19" si="0">MAX(D10-C10,0)</f>
        <v>2041.3133650100062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145123.85588022001</v>
      </c>
      <c r="D11" s="33">
        <v>64980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SIuhchd2XpBQDFFwYFU/BVRguH37hxFi+pahUbleVFtHnABT/HU93dwnlCDIjOc10SI2TkIvb+i3zIApowlThA==" saltValue="TqpYOtXM551fi7CMg/nxV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52153</v>
      </c>
      <c r="D10" s="46" t="s">
        <v>31</v>
      </c>
      <c r="E10" s="33">
        <v>20487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3569</v>
      </c>
      <c r="D11" s="46" t="s">
        <v>31</v>
      </c>
      <c r="E11" s="33">
        <v>4161</v>
      </c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55722</v>
      </c>
      <c r="D18" s="101" t="s">
        <v>31</v>
      </c>
      <c r="E18" s="100">
        <f>SUM(E10:E17)</f>
        <v>24648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-462.66609993542687</v>
      </c>
      <c r="D19" s="46" t="s">
        <v>31</v>
      </c>
      <c r="E19" s="33">
        <f>-E18*'8. Nøgletal'!C23</f>
        <v>-204.65514574509891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-1114.44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3589.806465574281</v>
      </c>
      <c r="D21" s="46" t="s">
        <v>31</v>
      </c>
      <c r="E21" s="33">
        <f>SUM(E18:E20)*'8. Nøgletal'!C9</f>
        <v>1620.5937638370999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57734.700365638848</v>
      </c>
      <c r="D22" s="101" t="s">
        <v>31</v>
      </c>
      <c r="E22" s="100">
        <f>SUM(E18:E21)</f>
        <v>26063.938618092001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TrhiTpWUTgMUQF/NKmIe830z7OJ+2V6vIYf+cTROasCL26R7kruJN0hAiIfOPY3lrjVqEq6CJ41woXGuc0evqg==" saltValue="JEViwgCQI99g+KRTcv5V5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148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2LVKVIsgTMMEG3tI/IDRL2mYoMtmRIduYch1GDZ1xKDz4TnYzWQpOP/vd9ToNBkczzLN4hQgYTyAcfjCTVn0Kw==" saltValue="73SIaxH5IY6WuCLjsdQJp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T+O511UB5GCl5UTeS3zbpymnlAgmOATLKRMKe/swDhTGtoGql3zIlhjMe+NvTEGSRCaIx+wWsrZT0V6YZNIGw==" saltValue="de01O0qPg80Vm+AgDFsnE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YxOyiry3M3gnXJHmaqbVKDDAiOAai2gCXAHkcRbM2LWx/DjGRxmgoIFyJDBSnaFQPbEV69P9zj5cF/q5MJ1DNw==" saltValue="0ZP58IyWgp8gPicELNfnK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DiJh+0Cmp5p58PMZdVCMIxooaliIz85MUNL/WCaSBIyQ+5AUqpNHrC1WOXekr+Ji02/PJK4xMyctUHC8sECvYA==" saltValue="51L2C+U47TqhQoiMbIuFw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csL6DEyHqSUC6iioqKMYil4Yt8NEUvtyRsmEyqk+xzJCybS3ghMJqsnTxJRjzk2DLi8PWVuoTGbv01z191nZQQ==" saltValue="AkTVwrFCt0B1S4dJMXXaY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3/Bu0Tmj/1x2ShzOSNMzLc1PrQY523SwCYQWhmuJ8stOvWxPW9mu6PkYPdm4JC5w9M+rTZTahjpnQi82faxgCg==" saltValue="LGVpy7uWyu71TlLudjy3m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8.3031136702815204E-3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lqUJ7DM5hJcYS0YDFceJbpmNIoxSxGLGIgP7p+/vreZSdBLTj9TNUwC8f7hIEMDeWauItGVjKWvbAewiyh/eBA==" saltValue="qbjvZExQY2mESSZGU8+34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2026-09-01T19:57:08Z</dcterms:modified>
</cp:coreProperties>
</file>