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Lolland Vand AS (V125)\ØR2027\"/>
    </mc:Choice>
  </mc:AlternateContent>
  <xr:revisionPtr revIDLastSave="0" documentId="13_ncr:1_{249F604C-9D1A-4922-A1AD-1AFD09E34CF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6" i="12" s="1"/>
  <c r="C20" i="3" s="1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3" i="3" l="1"/>
  <c r="C12" i="11"/>
  <c r="C19" i="3" s="1"/>
  <c r="C12" i="3"/>
  <c r="C20" i="7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<sst xmlns="http://schemas.openxmlformats.org/spreadsheetml/2006/main" count="332" uniqueCount="154">
  <si>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</si>
  <si>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</si>
  <si>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</si>
  <si>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</si>
  <si>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</si>
  <si>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</si>
  <si>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</si>
  <si>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</si>
  <si>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</si>
  <si>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</si>
  <si>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</si>
  <si>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</si>
  <si>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</si>
  <si>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</si>
  <si>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</si>
  <si>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</si>
  <si>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</si>
  <si>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</si>
  <si>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</si>
  <si>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</si>
  <si>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</si>
  <si>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</si>
  <si>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</si>
  <si>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</si>
  <si>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</si>
  <si>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</si>
  <si>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</si>
  <si>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</si>
  <si>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</si>
  <si>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</si>
  <si>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</si>
  <si>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</si>
  <si>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</si>
  <si>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</si>
  <si>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</si>
  <si>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</si>
  <si>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</si>
  <si>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</si>
  <si>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</si>
  <si>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</si>
  <si>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</si>
  <si>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</si>
  <si>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</si>
  <si>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</si>
  <si>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</si>
  <si>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</si>
  <si>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</si>
  <si>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</si>
  <si>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</si>
  <si>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</si>
  <si>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</si>
  <si>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</si>
  <si>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</si>
  <si>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</si>
  <si>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</si>
  <si>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</si>
  <si>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</si>
  <si>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</si>
  <si>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</si>
  <si>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</si>
  <si>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</si>
  <si>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</si>
  <si>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</si>
  <si>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</si>
  <si>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</si>
  <si>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</si>
  <si>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</si>
  <si>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</si>
  <si>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</si>
  <si>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</si>
  <si>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</si>
  <si>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</si>
  <si>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</si>
  <si>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</si>
  <si>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</si>
  <si>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</si>
  <si>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</si>
  <si>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</si>
  <si>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</si>
  <si>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</si>
  <si>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</si>
  <si>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</si>
  <si>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</si>
  <si>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</si>
  <si>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</si>
  <si>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</si>
  <si>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</si>
  <si>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</si>
  <si>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</si>
  <si>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</si>
  <si>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</si>
  <si>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</si>
  <si>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</si>
  <si>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</si>
  <si>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</si>
  <si>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</si>
  <si>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</si>
  <si>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</si>
  <si>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</si>
  <si>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</si>
  <si>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</si>
  <si>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</si>
  <si>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</si>
  <si>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</si>
  <si>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</si>
  <si>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</si>
  <si>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</si>
  <si>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</si>
  <si>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</si>
  <si>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</si>
  <si>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</si>
  <si>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</si>
  <si>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</si>
  <si>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</si>
  <si>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</si>
  <si>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</si>
  <si>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</si>
  <si>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</si>
  <si>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</si>
  <si>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</si>
  <si>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</si>
  <si>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</si>
  <si>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</si>
  <si>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</si>
  <si>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</si>
  <si>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</si>
  <si>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</si>
  <si>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</si>
  <si>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</si>
  <si>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</si>
  <si>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</si>
  <si>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</si>
  <si>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</si>
  <si>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</si>
  <si>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</si>
  <si>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</si>
  <si>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</si>
  <si>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</si>
  <si>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</si>
  <si>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</si>
  <si>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Øvrige afgifter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</si>
  <si>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</si>
  <si>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</si>
  <si>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</si>
  <si>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</si>
  <si>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</si>
  <si>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</si>
  <si>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</si>
  <si>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</si>
  <si>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Pålagte aftaler om dyrkningspraksis eller andre restriktioner i arealanvendelse</t>
  </si>
  <si>
    <t>Frivillige aftaler om dyrkningspraksis eller andre restriktioner i arealanvendelse</t>
  </si>
  <si>
    <t>Udvidelse af forsyningsområdet</t>
  </si>
  <si>
    <t>Ingen engangstillæg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</si>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</sst>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lXgJZbQcG0xpRjF5Tp+2MUxxc2N4Dswjdc6a8eD9skad2SafHwWWJgyijXgtO5XSoLzhIOKvkFuNPcxEem0oHA==" saltValue="Pak1CpkB0k8N78H7xAdDm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40784053.38920413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6831.456356898696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-815817.69691122056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-293131.47687944927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511896.97016583761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40193832.641936198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40193832.641936198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7AZXWNA9arFUrEcAzp9WI1JGKNYt/VM6Ekm4PZx1fIdFtJD9OrCAJDMt5AZCDoKxDBSOZvJmI6W3w8dP5t0LTQ==" saltValue="1VXFi7q8pjovLxi5pcema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48277572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1330465.7662906907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876489.65886008996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50484527.425150782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43480416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7004111.4251507819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1313421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8317532.4251507819</v>
      </c>
      <c r="D19" s="27" t="s">
        <v>31</v>
      </c>
      <c r="E19" s="11"/>
    </row>
    <row r="20" spans="1:5" ht="49.5" customHeight="1" x14ac:dyDescent="0.25">
      <c r="A20" s="11"/>
      <c r="B20" s="49" t="s">
        <v>143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144</v>
      </c>
      <c r="C22" s="26"/>
      <c r="D22" s="27"/>
      <c r="E22" s="11"/>
    </row>
    <row r="23" spans="1:5" ht="27.95" customHeight="1" x14ac:dyDescent="0.25">
      <c r="A23" s="11"/>
      <c r="B23" s="52" t="s">
        <v>145</v>
      </c>
      <c r="C23" s="53">
        <f>100*1313421/(45397155+3133627)</f>
        <v>2.7063668580489799</v>
      </c>
      <c r="D23" s="46" t="s">
        <v>146</v>
      </c>
      <c r="E23" s="11"/>
    </row>
    <row r="24" spans="1:5" ht="27.95" customHeight="1" x14ac:dyDescent="0.25">
      <c r="A24" s="11"/>
      <c r="B24" s="52" t="s">
        <v>147</v>
      </c>
      <c r="C24" s="53">
        <f>C19/C12*100</f>
        <v>16.475409099317602</v>
      </c>
      <c r="D24" s="46" t="s">
        <v>146</v>
      </c>
      <c r="E24" s="11"/>
    </row>
    <row r="25" spans="1:5" ht="56.25" customHeight="1" x14ac:dyDescent="0.25">
      <c r="A25" s="11"/>
      <c r="B25" s="49" t="s">
        <v>148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o3hiMELTonOR6jcXHvvE1eebpd7JYpOevyhx2XOHAFicbO4DZAL6GJB4q+Nr7/FKtK6BDqzCGU/yNBrKPBbaSA==" saltValue="Rh/HC3qGmwXRigewRJpEI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37813506.024075843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1330465.7662906907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-615258.35031969904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-280515.56965000974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2535855.5188073092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40784053.38920413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-960736.43077458814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153</v>
      </c>
      <c r="C23" s="75">
        <v>39823316.958429545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Lm/AqMMSVzsQcpEOJ7jTMAz60RlUkajnZMFAx6w52M4EWuj/Sq9r92s2oUgvA9lXy8M1XKsldPIh3nGyvAZ2iQ==" saltValue="dQcorxmJ8WXDqxtwm4AjWA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14955687.595890269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-299113.75191780541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14656573.843972463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-293131.47687944927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33351073.805664878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6940.5466999999999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33358014.352364879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-293131.47687944927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y5dlsJoGfZxeYYAPcUi9qq68wgGEjbJndcP8frl1Nm5d7AZ6qHkFiEnSt4Y1864Bp5QggzFUs5iIntR1ou22Zg==" saltValue="FZ0boCy4hFkW6QhwWqIx/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8260.0559145400039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8024.6029455499993</v>
      </c>
      <c r="D11" s="46" t="s">
        <v>31</v>
      </c>
      <c r="E11" s="11"/>
    </row>
    <row r="12" spans="1:5" ht="15" customHeight="1" x14ac:dyDescent="0.25">
      <c r="A12" s="11"/>
      <c r="B12" s="94" t="s">
        <v>140</v>
      </c>
      <c r="C12" s="33">
        <f>'5.1.a. § 10-tillæg'!E12</f>
        <v>81859</v>
      </c>
      <c r="D12" s="46" t="s">
        <v>31</v>
      </c>
      <c r="E12" s="11"/>
    </row>
    <row r="13" spans="1:5" ht="15" customHeight="1" x14ac:dyDescent="0.25">
      <c r="A13" s="11"/>
      <c r="B13" s="95" t="s">
        <v>149</v>
      </c>
      <c r="C13" s="96">
        <v>4337</v>
      </c>
      <c r="D13" s="46" t="s">
        <v>31</v>
      </c>
      <c r="E13" s="11"/>
    </row>
    <row r="14" spans="1:5" ht="15" customHeight="1" x14ac:dyDescent="0.25">
      <c r="A14" s="11"/>
      <c r="B14" s="95" t="s">
        <v>150</v>
      </c>
      <c r="C14" s="96">
        <v>767500</v>
      </c>
      <c r="D14" s="46" t="s">
        <v>31</v>
      </c>
      <c r="E14" s="11"/>
    </row>
    <row r="15" spans="1:5" ht="15" customHeight="1" x14ac:dyDescent="0.25">
      <c r="A15" s="11"/>
      <c r="B15" s="95"/>
      <c r="C15" s="96"/>
      <c r="D15" s="46" t="s">
        <v>31</v>
      </c>
      <c r="E15" s="11"/>
    </row>
    <row r="16" spans="1:5" ht="15" customHeight="1" x14ac:dyDescent="0.25">
      <c r="A16" s="11"/>
      <c r="B16" s="95"/>
      <c r="C16" s="96"/>
      <c r="D16" s="46" t="s">
        <v>31</v>
      </c>
      <c r="E16" s="11"/>
    </row>
    <row r="17" spans="1:5" ht="15" customHeight="1" x14ac:dyDescent="0.25">
      <c r="A17" s="11"/>
      <c r="B17" s="95"/>
      <c r="C17" s="96"/>
      <c r="D17" s="46" t="s">
        <v>31</v>
      </c>
      <c r="E17" s="11"/>
    </row>
    <row r="18" spans="1:5" ht="15" customHeight="1" x14ac:dyDescent="0.25">
      <c r="A18" s="11"/>
      <c r="B18" s="95"/>
      <c r="C18" s="96"/>
      <c r="D18" s="46" t="s">
        <v>31</v>
      </c>
      <c r="E18" s="11"/>
    </row>
    <row r="19" spans="1:5" ht="15" customHeight="1" x14ac:dyDescent="0.25">
      <c r="A19" s="11"/>
      <c r="B19" s="95"/>
      <c r="C19" s="96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869980.65886008996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V+n14x3ZjZDQMgjVHcdfOrBWzjmor21ktjgLaMcHlMqWYoceadkfgYBMPcG50aDxnc6OJPq4ha1I+5S0U+sKdQ==" saltValue="HNR+SUagjnmisClLbfms+g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11318789.81995862</v>
      </c>
      <c r="D9" s="33">
        <v>10789049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82811.944085459996</v>
      </c>
      <c r="D10" s="33">
        <v>91072</v>
      </c>
      <c r="E10" s="33">
        <f t="shared" ref="E10:E19" si="0">MAX(D10-C10,0)</f>
        <v>8260.0559145400039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23200.397054450001</v>
      </c>
      <c r="D11" s="33">
        <v>31225</v>
      </c>
      <c r="E11" s="33">
        <f t="shared" si="0"/>
        <v>8024.6029455499993</v>
      </c>
      <c r="F11" s="46" t="s">
        <v>31</v>
      </c>
      <c r="G11" s="11"/>
    </row>
    <row r="12" spans="1:7" ht="15" customHeight="1" x14ac:dyDescent="0.25">
      <c r="A12" s="11"/>
      <c r="B12" s="94" t="s">
        <v>140</v>
      </c>
      <c r="C12" s="33">
        <v>0</v>
      </c>
      <c r="D12" s="33">
        <v>81859</v>
      </c>
      <c r="E12" s="33">
        <f t="shared" si="0"/>
        <v>81859</v>
      </c>
      <c r="F12" s="46" t="s">
        <v>31</v>
      </c>
      <c r="G12" s="11"/>
    </row>
    <row r="13" spans="1:7" ht="15" hidden="1" customHeight="1" x14ac:dyDescent="0.25">
      <c r="A13" s="11"/>
      <c r="B13" s="95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5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5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5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5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5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5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Ag/zXzs64xbqmf8xloazlnWcWDrwiMtrNH1dyVHOSt7t5NQ5y98ssOJ13IerGHC9rvz0zmjteTv7pb8VLD9UVA==" saltValue="js0u0WN3c0TNh7Y5mIzToA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151</v>
      </c>
      <c r="C10" s="33">
        <v>0</v>
      </c>
      <c r="D10" s="46" t="s">
        <v>31</v>
      </c>
      <c r="E10" s="33">
        <v>6509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6509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-102.30736481412708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424.76372171282338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6831.456356898696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gd4Cd33Mt7EUZ9IXV6jOJAmtQgZ22v2EwuWUTkd8Nt/kM08OP/xOdOzS0mkbqBPaNphf+5k6xZjw6HlV9/TGvg==" saltValue="BjyPpTuDQd6mT0wjUi4r3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 t="s">
        <v>152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l13UZLpE8bAjfhR0LOlwIrun3TrT0v8SMx4cVpVNxEp6UKJ6l0XgYVJcdgg5TWh6agliHMxbTTEebaMJU+QVcQ==" saltValue="nC/MT/z5pFF9e+25fxko0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TYfwMW63N/6w++23JL8PfLBwjTLX42MLu6uGyN0ZQUwllBRhzz+eg2rHPphtWkCDLAVA6bKS126xhwpkn1NXAw==" saltValue="UL51zvMs85zHN39LD59yyA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141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XaLdEljS8PdkI/ZzPDHSKt78JQ/4UA1hWi3ZH4FpCcT4ZRUbs4J7uIMVh510aqXXXtIjYCJUjaHUX7RhoX7t2g==" saltValue="0ySm+qkiJ+sXTPdal8h1E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r0Ktl4OtVLZYy3W/rgrSvV8bfgmIo+Y6LmfjvZNQ0/7SD75HTLEMtyZaqGzjXzlEKfyivBZHtpMITL216Hrkjg==" saltValue="xFpvoy56w+Fz0gU8plc6DA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KBwk/xBGtAe4G+SiSjx98UzpaYzn2RHas/xWQKDFrEnwyFR5MehPiu41mR0eKFJL/KNQzi4pgLMhUlx+PTFNLg==" saltValue="CbLe9Nb5QhScNiwrNDLs4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3QXTxw6SwOjdTkipnkxMDsQlzSel8ivC/iA/iDzGZDdPH+k+wfiXEE+SYGD3fxdwVr95hgg4XabpO4JUsPO4jw==" saltValue="JPlkymzIQNde1NYBnK7eyw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1.57178314355703E-2</v>
      </c>
      <c r="D23" s="22"/>
    </row>
    <row r="24" spans="1:4" ht="15" customHeight="1" x14ac:dyDescent="0.25">
      <c r="A24" s="11"/>
      <c r="B24" s="44" t="s">
        <v>121</v>
      </c>
      <c r="C24" s="8">
        <v>0.02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YKO8+XyXm5rkIxhiX0F1z/ly/xk0MxiW68V4OI0UviaWYYoizQcVDeA3vpXbmO+NUSUO8dksP2TnebA9l+MFkw==" saltValue="IK9HkvWfefq4mnc6WNnYaw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2026-10-07T06:30:50Z</dcterms:modified>
</cp:coreProperties>
</file>