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Rødovre AS (S04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2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<sst xmlns="http://schemas.openxmlformats.org/spreadsheetml/2006/main" count="706" uniqueCount="285">
  <si>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</si>
  <si>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</si>
  <si>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</si>
  <si>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</si>
  <si>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</si>
  <si>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</si>
  <si>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</si>
  <si>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</si>
  <si>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</si>
  <si>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</si>
  <si>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</si>
  <si>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</si>
  <si>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</si>
  <si>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</si>
  <si>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</si>
  <si>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</si>
  <si>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</si>
  <si>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</si>
  <si>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</si>
  <si>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</si>
  <si>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</si>
  <si>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</si>
  <si>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</si>
  <si>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</si>
  <si>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</si>
  <si>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</si>
  <si>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</si>
  <si>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</si>
  <si>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</si>
  <si>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</si>
  <si>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</si>
  <si>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</si>
  <si>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</si>
  <si>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</si>
  <si>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</si>
  <si>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</si>
  <si>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</si>
  <si>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</si>
  <si>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</si>
  <si>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</si>
  <si>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</si>
  <si>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</si>
  <si>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</si>
  <si>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</si>
  <si>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</si>
  <si>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</si>
  <si>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</si>
  <si>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</si>
  <si>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</si>
  <si>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</si>
  <si>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</si>
  <si>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</si>
  <si>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</si>
  <si>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</si>
  <si>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</si>
  <si>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</si>
  <si>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</si>
  <si>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</si>
  <si>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</si>
  <si>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</si>
  <si>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</si>
  <si>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</si>
  <si>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</si>
  <si>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</si>
  <si>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</si>
  <si>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</si>
  <si>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</si>
  <si>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</si>
  <si>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</si>
  <si>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</si>
  <si>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</si>
  <si>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</si>
  <si>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</si>
  <si>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</si>
  <si>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</si>
  <si>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</si>
  <si>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</si>
  <si>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</si>
  <si>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</si>
  <si>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</si>
  <si>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</si>
  <si>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</si>
  <si>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</si>
  <si>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</si>
  <si>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</si>
  <si>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</si>
  <si>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</si>
  <si>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</si>
  <si>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</si>
  <si>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</si>
  <si>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</si>
  <si>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</si>
  <si>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</si>
  <si>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</si>
  <si>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</si>
  <si>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</si>
  <si>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</si>
  <si>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</si>
  <si>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</si>
  <si>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</si>
  <si>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</si>
  <si>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</si>
  <si>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</si>
  <si>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</si>
  <si>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</si>
  <si>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</si>
  <si>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</si>
  <si>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</si>
  <si>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</si>
  <si>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</si>
  <si>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</si>
  <si>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</si>
  <si>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</si>
  <si>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</si>
  <si>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</si>
  <si>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</si>
  <si>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</si>
  <si>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</si>
  <si>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</si>
  <si>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</si>
  <si>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</si>
  <si>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</si>
  <si>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</si>
  <si>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</si>
  <si>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</si>
  <si>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</si>
  <si>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</si>
  <si>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</si>
  <si>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</si>
  <si>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</si>
  <si>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</si>
  <si>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</si>
  <si>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</si>
  <si>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</si>
  <si>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</si>
  <si>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</si>
  <si>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</si>
  <si>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</si>
  <si>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</si>
  <si>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</si>
  <si>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</si>
  <si>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</si>
  <si>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</si>
  <si>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</si>
  <si>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</si>
  <si>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</si>
  <si>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</si>
  <si>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</si>
  <si>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</si>
  <si>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</si>
  <si>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</si>
  <si>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</si>
  <si>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</si>
  <si>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</si>
  <si>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</si>
  <si>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</si>
  <si>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</si>
  <si>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</si>
  <si>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</si>
  <si>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</si>
  <si>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</si>
  <si>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</si>
  <si>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</si>
  <si>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</si>
  <si>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</si>
  <si>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</si>
  <si>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</si>
  <si>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</si>
  <si>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</si>
  <si>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</si>
  <si>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</si>
  <si>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</si>
  <si>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</si>
  <si>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</si>
  <si>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</si>
  <si>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</si>
  <si>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</si>
  <si>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</si>
  <si>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</si>
  <si>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</si>
  <si>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</si>
  <si>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</si>
  <si>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</si>
  <si>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</si>
  <si>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</si>
  <si>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</si>
  <si>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</si>
  <si>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</si>
  <si>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</si>
  <si>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</si>
  <si>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</si>
  <si>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</si>
  <si>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</si>
  <si>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</si>
  <si>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</si>
  <si>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</si>
  <si>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</si>
  <si>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</si>
  <si>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</si>
  <si>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</si>
  <si>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</si>
  <si>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</si>
  <si>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</si>
  <si>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</si>
  <si>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</si>
  <si>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</si>
  <si>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</si>
  <si>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</si>
  <si>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</si>
  <si>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</si>
  <si>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</si>
  <si>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</si>
  <si>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</si>
  <si>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</si>
  <si>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</si>
  <si>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</si>
  <si>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</si>
  <si>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</si>
  <si>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</si>
  <si>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</si>
  <si>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</si>
  <si>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</si>
  <si>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</si>
  <si>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</si>
  <si>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</si>
  <si>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</si>
  <si>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</si>
  <si>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</si>
  <si>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</si>
  <si>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</si>
  <si>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</si>
  <si>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</si>
  <si>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</si>
  <si>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</si>
  <si>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</si>
  <si>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</si>
  <si>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</si>
  <si>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</si>
  <si>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</si>
  <si>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</si>
  <si>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</si>
  <si>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</si>
  <si>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</si>
  <si>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</si>
  <si>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</si>
  <si>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</si>
  <si>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</si>
  <si>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</si>
  <si>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</si>
  <si>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</si>
  <si>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</si>
  <si>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</si>
  <si>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</si>
  <si>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</si>
  <si>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</si>
  <si>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</si>
  <si>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</si>
  <si>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</si>
  <si>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</si>
  <si>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</si>
  <si>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</si>
  <si>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</si>
  <si>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</si>
  <si>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</si>
  <si>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</si>
  <si>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</si>
  <si>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</si>
  <si>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</si>
  <si>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</si>
  <si>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</si>
  <si>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</si>
  <si>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</si>
  <si>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</si>
  <si>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</si>
  <si>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</si>
  <si>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</si>
  <si>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</si>
  <si>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Klimatilpasning og regnvandshåndtering mm.</t>
  </si>
  <si>
    <t>Flytning af ledninger, Letbane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</si>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</sst>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283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2yHaOHfo/plTEmgYF6XuXuTVhiClNcghDuruKpNnRCgcZqRWgX2/Rsngqh3Y76uCFMogA+7LP5qwIjDYBKpBQ==" saltValue="FuP0ShTjKiu5SWEIHPFwa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4" t="s">
        <v>262</v>
      </c>
      <c r="C10" s="9">
        <v>72685</v>
      </c>
      <c r="D10" s="14" t="s">
        <v>3</v>
      </c>
      <c r="E10" s="1"/>
      <c r="F10" s="1"/>
    </row>
    <row r="11" spans="1:6" x14ac:dyDescent="0.25">
      <c r="A11" s="1"/>
      <c r="B11" s="64" t="s">
        <v>263</v>
      </c>
      <c r="C11" s="9">
        <v>13535505</v>
      </c>
      <c r="D11" s="14" t="s">
        <v>3</v>
      </c>
      <c r="E11" s="1"/>
      <c r="F11" s="1"/>
    </row>
    <row r="12" spans="1:6" x14ac:dyDescent="0.25">
      <c r="A12" s="1"/>
      <c r="B12" s="38" t="s">
        <v>209</v>
      </c>
      <c r="C12" s="12">
        <f>SUM(C10:C11)</f>
        <v>13608190</v>
      </c>
      <c r="D12" s="13" t="s">
        <v>3</v>
      </c>
      <c r="E12" s="1"/>
      <c r="F12" s="1"/>
    </row>
    <row r="13" spans="1:6" x14ac:dyDescent="0.25">
      <c r="A13" s="1"/>
      <c r="B13" s="38" t="s">
        <v>210</v>
      </c>
      <c r="C13" s="12">
        <f>C12*(1+'Fane 14. Nøgletal'!C14)^2</f>
        <v>13698152.247189103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94" t="s">
        <v>142</v>
      </c>
      <c r="C16" s="95"/>
      <c r="D16" s="96"/>
      <c r="E16" s="1"/>
      <c r="F16" s="1"/>
    </row>
    <row r="17" spans="1:6" x14ac:dyDescent="0.25">
      <c r="A17" s="1"/>
      <c r="B17" s="64" t="s">
        <v>116</v>
      </c>
      <c r="C17" s="9">
        <v>209000</v>
      </c>
      <c r="D17" s="14" t="s">
        <v>3</v>
      </c>
      <c r="E17" s="1"/>
      <c r="F17" s="1"/>
    </row>
    <row r="18" spans="1:6" x14ac:dyDescent="0.25">
      <c r="A18" s="1"/>
      <c r="B18" s="64" t="s">
        <v>117</v>
      </c>
      <c r="C18" s="9">
        <v>209000</v>
      </c>
      <c r="D18" s="14" t="s">
        <v>3</v>
      </c>
      <c r="E18" s="1"/>
      <c r="F18" s="1"/>
    </row>
    <row r="19" spans="1:6" x14ac:dyDescent="0.25">
      <c r="A19" s="1"/>
      <c r="B19" s="64" t="s">
        <v>154</v>
      </c>
      <c r="C19" s="9">
        <v>209000</v>
      </c>
      <c r="D19" s="14" t="s">
        <v>3</v>
      </c>
      <c r="E19" s="1"/>
      <c r="F19" s="1"/>
    </row>
    <row r="20" spans="1:6" x14ac:dyDescent="0.25">
      <c r="A20" s="1"/>
      <c r="B20" s="64" t="s">
        <v>211</v>
      </c>
      <c r="C20" s="9">
        <v>209000</v>
      </c>
      <c r="D20" s="14" t="s">
        <v>3</v>
      </c>
      <c r="E20" s="1"/>
      <c r="F20" s="1"/>
    </row>
    <row r="21" spans="1:6" x14ac:dyDescent="0.25">
      <c r="A21" s="1"/>
      <c r="B21" s="94"/>
      <c r="C21" s="95"/>
      <c r="D21" s="96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4" t="s">
        <v>115</v>
      </c>
      <c r="C24" s="95"/>
      <c r="D24" s="96"/>
      <c r="E24" s="1"/>
      <c r="F24" s="1"/>
    </row>
    <row r="25" spans="1:6" x14ac:dyDescent="0.25">
      <c r="A25" s="1"/>
      <c r="B25" s="64" t="s">
        <v>116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64" t="s">
        <v>117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4" t="s">
        <v>154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4" t="s">
        <v>211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94"/>
      <c r="C29" s="95"/>
      <c r="D29" s="96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cNZUGPZ5AHJsmZgkWn/qrKrhPBOYZoLBnX7LHd+Z3gtXfrDA8HPW4KvsJ9To0Kexhhaa4M+P6+PpF9/9rMAQQ==" saltValue="22ou9aF+pQY5mf3/8ZQiIQ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265</v>
      </c>
      <c r="C8" s="95"/>
      <c r="D8" s="95"/>
      <c r="E8" s="95"/>
      <c r="F8" s="96"/>
      <c r="G8" s="1"/>
    </row>
    <row r="9" spans="1:7" x14ac:dyDescent="0.25">
      <c r="A9" s="1"/>
      <c r="B9" s="103" t="s">
        <v>266</v>
      </c>
      <c r="C9" s="104"/>
      <c r="D9" s="105"/>
      <c r="E9" s="9">
        <v>10010.800298213959</v>
      </c>
      <c r="F9" s="14" t="s">
        <v>3</v>
      </c>
      <c r="G9" s="1"/>
    </row>
    <row r="10" spans="1:7" x14ac:dyDescent="0.25">
      <c r="A10" s="1"/>
      <c r="B10" s="103" t="s">
        <v>267</v>
      </c>
      <c r="C10" s="104"/>
      <c r="D10" s="105"/>
      <c r="E10" s="9">
        <v>7749401.6732877493</v>
      </c>
      <c r="F10" s="14" t="s">
        <v>3</v>
      </c>
      <c r="G10" s="1"/>
    </row>
    <row r="11" spans="1:7" x14ac:dyDescent="0.25">
      <c r="A11" s="1"/>
      <c r="B11" s="103" t="s">
        <v>268</v>
      </c>
      <c r="C11" s="104"/>
      <c r="D11" s="105"/>
      <c r="E11" s="9">
        <v>7749401.6732877493</v>
      </c>
      <c r="F11" s="14" t="s">
        <v>3</v>
      </c>
      <c r="G11" s="1"/>
    </row>
    <row r="12" spans="1:7" x14ac:dyDescent="0.25">
      <c r="A12" s="1"/>
      <c r="B12" s="103" t="s">
        <v>269</v>
      </c>
      <c r="C12" s="104"/>
      <c r="D12" s="105"/>
      <c r="E12" s="9">
        <v>7107724.3288620636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270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271</v>
      </c>
      <c r="C16" s="95"/>
      <c r="D16" s="95"/>
      <c r="E16" s="95"/>
      <c r="F16" s="96"/>
      <c r="G16" s="1"/>
    </row>
    <row r="17" spans="1:7" x14ac:dyDescent="0.25">
      <c r="A17" s="1"/>
      <c r="B17" s="103" t="s">
        <v>272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273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274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1" t="s">
        <v>214</v>
      </c>
      <c r="C23" s="62"/>
      <c r="D23" s="63"/>
      <c r="E23" s="9">
        <v>36986831.186336882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39858825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9" t="s">
        <v>275</v>
      </c>
      <c r="C26" s="60"/>
      <c r="D26" s="66"/>
      <c r="E26" s="48">
        <f>E23-(E24-E25)</f>
        <v>-2871993.8136631176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9" t="s">
        <v>281</v>
      </c>
      <c r="C31" s="120"/>
      <c r="D31" s="121"/>
      <c r="E31" s="9">
        <v>0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97" t="s">
        <v>280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2j/X48UlOJBdKtI63q00S8dy8qFSk4uk/ta+cSY6mpVNezVFOkk2amFrR3Kop767+tc/Kosu5m+la4nabYJfZQ==" saltValue="Bycjiv2j8c6Y8aw3pI6YSA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464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464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2629435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175328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-2454107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-2453643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OBBo04OUpENB4u2rJV3/PuqdVLOG8goaE7K+AilSM983YMeyZHKLxaFzvYv7R3t9cp95G9sFGIO0a9EWOmVvQ==" saltValue="dWqzOrGFyY0JnXp9aOygs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282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yNT+WUPC3YHwqVyaNMRGIAMCruGLyfha8UJ4CKr4PTACYQ2zlE5NfJC3E3Mieadjpv3Kib+kctsHqbDzcUrgA==" saltValue="8jXp0lZiMu4hJT1Iop/WH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277</v>
      </c>
      <c r="C11" s="22">
        <v>0</v>
      </c>
      <c r="D11" s="14" t="s">
        <v>3</v>
      </c>
      <c r="E11" s="9">
        <v>454496</v>
      </c>
      <c r="F11" s="14" t="s">
        <v>3</v>
      </c>
      <c r="G11" s="1"/>
    </row>
    <row r="12" spans="1:7" x14ac:dyDescent="0.25">
      <c r="A12" s="1"/>
      <c r="B12" s="25" t="s">
        <v>278</v>
      </c>
      <c r="C12" s="22">
        <v>0</v>
      </c>
      <c r="D12" s="14" t="s">
        <v>3</v>
      </c>
      <c r="E12" s="9">
        <v>86767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0</v>
      </c>
      <c r="D13" s="13" t="s">
        <v>3</v>
      </c>
      <c r="E13" s="12">
        <f>SUM(E10:E12)</f>
        <v>541263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0</v>
      </c>
      <c r="D14" s="13" t="s">
        <v>3</v>
      </c>
      <c r="E14" s="12">
        <f>E13*(1+'Fane 14. Nøgletal'!C14)</f>
        <v>543049.1679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LLyCd9EKyobdwFAzlxuqsNnPReC+U9ZWF3b4tMtPK9FwU4PB2efioIsEYMia8owML8DOIf6Fx1gwvCJHx7oDA==" saltValue="oMeh6VwwaDs6i117lFm43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pbIqVPdRB0camsl9djmKZqj/gf2jQea3+HMVAQJBtbyck/nDNKK8HMk37uyNL1R+T0qj5LSbJDguiBYbZIa+A==" saltValue="U7aPd0DnFuzAiVCMRj05M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454145.93980889261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-9082.9187961778516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448005.28368769761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454145.93980889261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-9082.9187961778516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449483.70112386701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454145.93980889261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-9082.9187961778516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450966.99733757583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454145.93980889261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-9082.9187961778516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452455.18842878984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5fZABGGjXFq8VyKpRTvpBYi2E7gXHnbpdKkHLEI07IqRDqwfZPSwaSJoH1xGys1EdyRt6puZh5Pqo0tnCrVTQ==" saltValue="3rmCp633zGOCl8ZnbS+n5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dVx2/zjuy4hfnoCmTX73V6TPh3O6cu8Z7TIt/6p9FlCtLQDWBE7ddn4/eu1nfskXXRGaEeRBPPbOl3YU5PuBw==" saltValue="mXN2yE5cIRnRq2Ab3BUxV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wYWN3iODzAHjkWM9IIOSVKMcC2wZK775Uqb+F/poxTYZymTmCRzNzLQYrvwfHKjDdxpKers9iRl4pJ4zvaCFw==" saltValue="Nlwo7J+9vdSvxc9EKPzUN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LmXirpV1iQ85x9Nmt17rwztbZcf8Oa9sbu0EXl2iHqZVd6h/2NPykf6EenSZrOeUCYz/JvP5CKbUUg9YjzfjQ==" saltValue="3NpfXHlpj9oSEe5ntX7Pt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24067668.676406384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tillæg'!E14</f>
        <v>543049.1679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81215.368886211058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-140212.39430722839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-261545.83077941765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24290174.988105945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13907152.247189103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448005.28368769761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-2453643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36191689.518982746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QtDUqsqi0AFICIzIjIrkJDNeqG6gsHGMFHqt6vwYyCtFDEpitWbbO6POwEnvakfVBsIn6MWExv+ZCk/yVzCww==" saltValue="mXU8HuQYkulxvwvKtvbAx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24290174.988105945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80157.577460749613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-137861.59330427338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-258525.27982707907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23973945.692435343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13952356.149604827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449483.70112386701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38375785.54316403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nITSoOBVQB3D0FBRPbHzfBaNaWybzN/yyRFu9uMX/6QdIu8hqC0dHxffO/xWqa6Gi3igoVPHT10DO8PEO7BCg==" saltValue="OZsbMVyMOPUHHJ9v3x21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23973945.692435343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79114.020785036628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-135550.20583093396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-255539.6127344009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23661969.894655045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13997709.224898525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450966.99733757583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38110646.116891138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eqTWDiCKMWgxSuub2qrJeYIyiuaneNP7V/w0tUtweQCjHAC7ipMc9CVf2rX3vYkHUNsHuFAtuczsOpa/jQGPA==" saltValue="NdU8FVTW1V3Qqp0py67E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23661969.894655045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78084.500652361647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-133277.57107997255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-252588.42663326938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23354188.397594165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14043211.965340691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452455.18842878984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37849855.551363647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uMp2y2BXdB6dOjyav+nyGHDx2cRIZAOKF9Qs8qjCZKE7eI6WfsmAZJU+T3zVfDBOfFN2YxGCMwHSFvuvWLuatg==" saltValue="kGoIJyBd/EaviSJ4TiFC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21642499.359440949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948573.10800000001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1658464.395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458163.09491758671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0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drift'!G34</f>
        <v>-142603.2809150501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-497428.00003710052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6"/>
      <c r="E20" s="10">
        <f>SUM(E9:E19)</f>
        <v>24067668.676406384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16446071.50347524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455080.37029053061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199739.89455336001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195745.09666229281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-1949755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39214810.646834448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+jrTT+OpnxSFoq3C6claU30fvppk61EwLn6YL5OMFG5pLlBNObGhFwbLL7Hw9+4AXfmLjmjaLMNIev0x0lFow==" saltValue="zrRd4VZVKsZzeup0rJpnn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6231708.2141869487</v>
      </c>
      <c r="H6" s="14" t="s">
        <v>3</v>
      </c>
      <c r="I6" s="1"/>
    </row>
    <row r="7" spans="1:9" x14ac:dyDescent="0.25">
      <c r="A7" s="1"/>
      <c r="B7" s="97" t="s">
        <v>145</v>
      </c>
      <c r="C7" s="98"/>
      <c r="D7" s="98"/>
      <c r="E7" s="98"/>
      <c r="F7" s="99"/>
      <c r="G7" s="24">
        <v>430438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133242.92428373898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6205188.4324765159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24">
        <v>0.31314565714215864</v>
      </c>
      <c r="H13" s="14" t="s">
        <v>3</v>
      </c>
      <c r="I13" s="1"/>
    </row>
    <row r="14" spans="1:9" x14ac:dyDescent="0.25">
      <c r="A14" s="1"/>
      <c r="B14" s="97" t="s">
        <v>143</v>
      </c>
      <c r="C14" s="98"/>
      <c r="D14" s="98"/>
      <c r="E14" s="98"/>
      <c r="F14" s="99"/>
      <c r="G14" s="24">
        <v>437970.66500000004</v>
      </c>
      <c r="H14" s="14" t="s">
        <v>3</v>
      </c>
      <c r="I14" s="1"/>
    </row>
    <row r="15" spans="1:9" x14ac:dyDescent="0.25">
      <c r="A15" s="1"/>
      <c r="B15" s="106" t="s">
        <v>48</v>
      </c>
      <c r="C15" s="107"/>
      <c r="D15" s="107"/>
      <c r="E15" s="107"/>
      <c r="F15" s="108"/>
      <c r="G15" s="24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132863.18821244346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6178591.2546644006</v>
      </c>
      <c r="H20" s="14" t="s">
        <v>3</v>
      </c>
      <c r="I20" s="1"/>
    </row>
    <row r="21" spans="1:9" x14ac:dyDescent="0.25">
      <c r="A21" s="1"/>
      <c r="B21" s="106" t="s">
        <v>51</v>
      </c>
      <c r="C21" s="107"/>
      <c r="D21" s="107"/>
      <c r="E21" s="107"/>
      <c r="F21" s="108"/>
      <c r="G21" s="24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123571.82509328802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6174303.3123336639</v>
      </c>
      <c r="H26" s="14" t="s">
        <v>3</v>
      </c>
      <c r="I26" s="1"/>
    </row>
    <row r="27" spans="1:9" x14ac:dyDescent="0.25">
      <c r="A27" s="1"/>
      <c r="B27" s="106" t="s">
        <v>54</v>
      </c>
      <c r="C27" s="107"/>
      <c r="D27" s="107"/>
      <c r="E27" s="107"/>
      <c r="F27" s="108"/>
      <c r="G27" s="24">
        <v>0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123486.06624667328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6170018.3458349044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24">
        <v>960145.69991760002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142603.2809150501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7010619.7153614191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140212.39430722839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6893079.6652136697</v>
      </c>
      <c r="H44" s="14" t="s">
        <v>3</v>
      </c>
      <c r="I44" s="1"/>
    </row>
    <row r="45" spans="1:9" x14ac:dyDescent="0.2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0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137861.59330427338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6777510.2915466977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135550.20583093396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6663878.5539986268</v>
      </c>
      <c r="H59" s="14" t="s">
        <v>3</v>
      </c>
      <c r="I59" s="1"/>
    </row>
    <row r="60" spans="1:9" x14ac:dyDescent="0.25">
      <c r="A60" s="1"/>
      <c r="B60" s="61" t="s">
        <v>203</v>
      </c>
      <c r="C60" s="62"/>
      <c r="D60" s="62"/>
      <c r="E60" s="62"/>
      <c r="F60" s="63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133277.57107997255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hCVYiIeZ62D3yVUCVpSJDipeLrJn03O1clSdNnGJfClLGmHPnV+yJkh2lZe+QgMqc73USPjOYXxcHlmIpsybg==" saltValue="tBfdCzhbX5slasGqvGnx4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14157595.319691734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128834.11740919479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14274264.523322485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43147.22217954103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24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253418.18789538587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14310113.444864759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1275219.8970534597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264383.42107847135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15622772.63428029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415302.53047008667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455481.33467891073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15889570.928523874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1678697.660619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497428.00003710052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17127174.363049824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544841.23015407007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261545.83077941765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17467924.312640477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546639.20621357858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258525.27982707907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17266190.049621683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255539.6127344009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17066785.583329011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252588.42663326938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0vp9CgsgdEXZvYF1C4LvLI6NK54QwDEOWpSiLL4vRVgzkIhC5yWq+/HAtpvcnvXJM/6u/EFiogxoOPnB5pFgOg==" saltValue="D0OZlKyLT9hdpoQ2F2Pzu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0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0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RZPdD8tH21Ic2+hGKfUgb/fTs+2bKV+IvPtrJ5F9joVaySOmVtbhV689LGiHq8/0Gt5W3lbD6EgSLkpTQ2hEg==" saltValue="n9UP3Oc7b66OtxCvG9BM8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2022-12-22T10:29:45Z</dcterms:modified>
</cp:coreProperties>
</file>