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larforsyningdk-my.sharepoint.com/personal/amm_klarforsyning_dk/Documents/Skrivebord/slet/"/>
    </mc:Choice>
  </mc:AlternateContent>
  <xr:revisionPtr revIDLastSave="0" documentId="8_{EE6B415B-DB2D-4D43-90D2-2F36617F1F8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duktionsanlæg" sheetId="3" r:id="rId1"/>
    <sheet name="Distributionsanlæg" sheetId="4" r:id="rId2"/>
    <sheet name="Fællesfunktionsanlæg" sheetId="13" r:id="rId3"/>
  </sheets>
  <definedNames>
    <definedName name="_xlnm._FilterDatabase" localSheetId="1" hidden="1">Distributionsanlæg!$A$1:$C$169</definedName>
    <definedName name="_xlnm._FilterDatabase" localSheetId="0" hidden="1">Produktionsanlæg!$A$1:$C$435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E5" i="13"/>
  <c r="E11" i="13" l="1"/>
  <c r="H11" i="13" s="1"/>
  <c r="F4" i="13"/>
  <c r="E4" i="13"/>
  <c r="G5" i="13"/>
  <c r="H552" i="3"/>
  <c r="G552" i="3"/>
  <c r="H13" i="13"/>
  <c r="G13" i="13"/>
  <c r="H12" i="13"/>
  <c r="G12" i="13"/>
  <c r="G11" i="13"/>
  <c r="H10" i="13"/>
  <c r="G10" i="13"/>
  <c r="H9" i="13"/>
  <c r="G9" i="13"/>
  <c r="H8" i="13"/>
  <c r="G8" i="13"/>
  <c r="H7" i="13"/>
  <c r="G7" i="13"/>
  <c r="H6" i="13"/>
  <c r="G6" i="13"/>
  <c r="H3" i="13"/>
  <c r="G3" i="13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2" i="3"/>
  <c r="G542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2" i="3"/>
  <c r="G532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6" i="3"/>
  <c r="G416" i="3"/>
  <c r="H415" i="3"/>
  <c r="G415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4" i="13" l="1"/>
  <c r="H5" i="13"/>
  <c r="G4" i="13"/>
</calcChain>
</file>

<file path=xl/sharedStrings.xml><?xml version="1.0" encoding="utf-8"?>
<sst xmlns="http://schemas.openxmlformats.org/spreadsheetml/2006/main" count="1706" uniqueCount="198">
  <si>
    <t>Produktionsanlæg</t>
  </si>
  <si>
    <t>Enhed</t>
  </si>
  <si>
    <t>Standard-levetid</t>
  </si>
  <si>
    <t>stk.</t>
  </si>
  <si>
    <t>meter</t>
  </si>
  <si>
    <t>m³</t>
  </si>
  <si>
    <t>Andre</t>
  </si>
  <si>
    <t>Distributionsanlæg</t>
  </si>
  <si>
    <t>Ledningsnet - Land</t>
  </si>
  <si>
    <t>Ledningsnet - By</t>
  </si>
  <si>
    <t>Ledningsnet - City</t>
  </si>
  <si>
    <t>Ledningsnet - Indre city</t>
  </si>
  <si>
    <t>Fællesfunktionsanlæg</t>
  </si>
  <si>
    <t>Køretøjer, personbil</t>
  </si>
  <si>
    <t>Køretøjer, små lastvogne (&lt; 3.500 kg.)</t>
  </si>
  <si>
    <t>Køretøjer, store lastvogne (&gt; 3.500 kg.)</t>
  </si>
  <si>
    <t>Køretøjer, entreprenørmaskiner</t>
  </si>
  <si>
    <t>Renseanlæg 1</t>
  </si>
  <si>
    <t>Mindre renseanlæg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</si>
  <si>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</si>
  <si>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</si>
  <si>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</si>
  <si>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</si>
  <si>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</si>
  <si>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</si>
  <si>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</si>
  <si>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</si>
  <si>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</si>
  <si>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</si>
  <si>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</si>
  <si>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</si>
  <si>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</si>
  <si>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</si>
  <si>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</si>
  <si>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</si>
  <si>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</si>
  <si>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</si>
  <si>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</si>
  <si>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</si>
  <si>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</si>
  <si>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</si>
  <si>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</si>
  <si>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</si>
  <si>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</si>
  <si>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</si>
  <si>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</si>
  <si>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</si>
  <si>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</si>
  <si>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</si>
  <si>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</si>
  <si>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</si>
  <si>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</si>
  <si>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</si>
  <si>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</si>
  <si>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</si>
  <si>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</si>
  <si>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</si>
  <si>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</si>
  <si>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</si>
  <si>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</si>
  <si>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</si>
  <si>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</si>
  <si>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</si>
  <si>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</si>
  <si>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</si>
  <si>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</si>
  <si>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</si>
  <si>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</si>
  <si>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</si>
  <si>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</si>
  <si>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</si>
  <si>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</si>
  <si>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</si>
  <si>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</si>
  <si>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</si>
  <si>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</si>
  <si>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</si>
  <si>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</si>
  <si>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</si>
  <si>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</si>
  <si>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</si>
  <si>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</si>
  <si>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</si>
  <si>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</si>
  <si>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</si>
  <si>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</si>
  <si>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</si>
  <si>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</si>
  <si>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</si>
  <si>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</si>
  <si>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Brønde og stik, ledningsnet - Land</t>
  </si>
  <si>
    <t>Brønde</t>
  </si>
  <si>
    <t>Stik</t>
  </si>
  <si>
    <t>Brønde og stik, ledningsnet - By</t>
  </si>
  <si>
    <t>Brønde og stik, ledningsnet - City</t>
  </si>
  <si>
    <t>Brønde og stik, ledningsnet - Indre city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</si>
  <si>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</si>
  <si>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</si>
  <si>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</si>
  <si>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</si>
  <si>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</si>
  <si>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</si>
  <si>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</si>
  <si>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</si>
  <si>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</si>
  <si>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</si>
  <si>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Store pumpestationer: inkl. SRO-anlæg - Land</t>
  </si>
  <si>
    <t>Kælder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</si>
  <si>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</si>
  <si>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</si>
  <si>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</si>
  <si>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</si>
  <si>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</si>
  <si>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</si>
  <si>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</si>
  <si>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</si>
  <si>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</si>
  <si>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</si>
  <si>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</si>
  <si>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</si>
  <si>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</si>
  <si>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</si>
  <si>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</si>
  <si>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</si>
  <si>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</si>
  <si>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</si>
  <si>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</si>
  <si>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</si>
  <si>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</si>
  <si>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</si>
  <si>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</si>
  <si>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</si>
  <si>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</si>
  <si>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</si>
  <si>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</si>
  <si>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</si>
  <si>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</si>
  <si>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</si>
  <si>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 - By</t>
  </si>
  <si>
    <t>Forsinkelsesbassiner - City</t>
  </si>
  <si>
    <t>Forsinkelsesbassiner - Indre city</t>
  </si>
  <si>
    <t>Indløb-/udløbsarrangement</t>
  </si>
  <si>
    <t>Andre bygninger (tekniske installationer, målere mv.)</t>
  </si>
  <si>
    <t>Administrationbygninger</t>
  </si>
  <si>
    <t>Arbejdsplads og kontor</t>
  </si>
  <si>
    <t>Slamsugere</t>
  </si>
  <si>
    <t>Værksteder, garager</t>
  </si>
  <si>
    <t>Bemærkninger</t>
  </si>
  <si>
    <t>m2</t>
  </si>
  <si>
    <t>Gasrensning - Aktivt kulfilter</t>
  </si>
  <si>
    <t>m3/t</t>
  </si>
  <si>
    <t>Gasrensning - Biologisk skrubber</t>
  </si>
  <si>
    <t>Opgraderingsanlæg - Membran</t>
  </si>
  <si>
    <t>Varmeproduktionsanlæg</t>
  </si>
  <si>
    <t>kWp</t>
  </si>
  <si>
    <t>Inverter til solcelleanlæg</t>
  </si>
  <si>
    <t>Samlet mængde per 31/12-2022</t>
  </si>
  <si>
    <t>Solcelleanlæg eksl. Inverter</t>
  </si>
  <si>
    <t>Jordbassin Klasse A og B</t>
  </si>
  <si>
    <t>Samlet mængde per 31/12-2023</t>
  </si>
  <si>
    <t>Samlet mængde per 31/12-2024</t>
  </si>
  <si>
    <t>Afvigelse 2022-2023</t>
  </si>
  <si>
    <t>Afvigelse 2023-2024</t>
  </si>
  <si>
    <t>Mindre renseanlæg &lt; 5.000 PE</t>
  </si>
  <si>
    <t>Små pumpestationer (&lt;100 l/s) inkl. SRO-anlæg - Land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</si>
  <si>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</si>
  <si>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</si>
  <si>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</si>
  <si>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</si>
  <si>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</si>
  <si>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</si>
  <si>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</si>
  <si>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</si>
  <si>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</si>
  <si>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</si>
  <si>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</si>
  <si>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</si>
  <si>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Forsinkelsesbassiner, lukkede uden automatisk rensning og SRO (mindre end 1.000 m3)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</si>
  <si>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</si>
  <si>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</si>
  <si>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</si>
  <si>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</si>
  <si>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</si>
  <si>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</si>
  <si>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</si>
  <si>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</si>
  <si>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</si>
  <si>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</si>
  <si>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</si>
  <si>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</si>
  <si>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Sparebassin/Laguner/Jordbassiner - Land</t>
  </si>
  <si>
    <t>Sparebassin/Laguner/Jordbassiner - By</t>
  </si>
  <si>
    <t>Sparebassin/Laguner/Jordbassiner - City</t>
  </si>
  <si>
    <t>Sparebassin/Laguner/Jordbassiner - Indre city</t>
  </si>
  <si>
    <t>BBR+14,5% andel af vasebækvej (658 m2) og KER (1088 m2)</t>
  </si>
  <si>
    <t>RA+14,5% andel af vasebækvej (34/40 arbejdspladser) og KER (40 arbejdspladser)</t>
  </si>
  <si>
    <t>BBR</t>
  </si>
  <si>
    <t>Andel biler spildevand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</si>
</sst>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9"/>
      <color theme="1"/>
      <name val="Arial"/>
      <family val="2"/>
    </font>
    <font>
      <b/>
      <sz val="10"/>
      <color indexed="9"/>
      <name val="Arial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sz val="10"/>
      <color rgb="FFFFFFFF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8" fillId="3" borderId="0" xfId="0" applyFont="1" applyFill="1" applyAlignment="1">
      <alignment horizontal="left"/>
    </xf>
    <xf numFmtId="0" fontId="10" fillId="3" borderId="3" xfId="0" applyFont="1" applyFill="1" applyBorder="1"/>
    <xf numFmtId="3" fontId="6" fillId="0" borderId="4" xfId="0" applyNumberFormat="1" applyFont="1" applyBorder="1" applyProtection="1">
      <protection locked="0"/>
    </xf>
    <xf numFmtId="9" fontId="6" fillId="0" borderId="4" xfId="4" applyFont="1" applyFill="1" applyBorder="1" applyProtection="1"/>
    <xf numFmtId="0" fontId="6" fillId="0" borderId="3" xfId="3" applyFont="1" applyFill="1" applyBorder="1" applyAlignment="1" applyProtection="1"/>
    <xf numFmtId="0" fontId="9" fillId="3" borderId="3" xfId="1" applyFont="1" applyFill="1" applyBorder="1" applyAlignment="1" applyProtection="1">
      <alignment vertical="center"/>
    </xf>
    <xf numFmtId="0" fontId="11" fillId="3" borderId="4" xfId="1" applyNumberFormat="1" applyFont="1" applyFill="1" applyBorder="1" applyAlignment="1" applyProtection="1">
      <alignment horizontal="right"/>
    </xf>
    <xf numFmtId="0" fontId="11" fillId="3" borderId="4" xfId="1" applyFont="1" applyFill="1" applyBorder="1" applyProtection="1"/>
    <xf numFmtId="1" fontId="11" fillId="3" borderId="4" xfId="1" applyNumberFormat="1" applyFont="1" applyFill="1" applyBorder="1" applyProtection="1"/>
    <xf numFmtId="3" fontId="11" fillId="3" borderId="4" xfId="1" applyNumberFormat="1" applyFont="1" applyFill="1" applyBorder="1" applyProtection="1"/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/>
    <xf numFmtId="164" fontId="6" fillId="0" borderId="4" xfId="0" applyNumberFormat="1" applyFont="1" applyBorder="1"/>
    <xf numFmtId="0" fontId="9" fillId="3" borderId="3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4" xfId="0" applyFont="1" applyFill="1" applyBorder="1"/>
    <xf numFmtId="3" fontId="11" fillId="3" borderId="4" xfId="0" applyNumberFormat="1" applyFont="1" applyFill="1" applyBorder="1"/>
    <xf numFmtId="1" fontId="11" fillId="3" borderId="4" xfId="0" applyNumberFormat="1" applyFont="1" applyFill="1" applyBorder="1"/>
    <xf numFmtId="3" fontId="12" fillId="3" borderId="0" xfId="2" applyNumberFormat="1" applyFont="1" applyFill="1" applyBorder="1" applyProtection="1"/>
    <xf numFmtId="3" fontId="6" fillId="0" borderId="7" xfId="0" applyNumberFormat="1" applyFont="1" applyBorder="1" applyProtection="1">
      <protection locked="0"/>
    </xf>
    <xf numFmtId="9" fontId="6" fillId="0" borderId="7" xfId="4" applyFont="1" applyFill="1" applyBorder="1" applyProtection="1"/>
    <xf numFmtId="3" fontId="7" fillId="0" borderId="7" xfId="0" applyNumberFormat="1" applyFont="1" applyBorder="1" applyProtection="1">
      <protection locked="0"/>
    </xf>
    <xf numFmtId="0" fontId="11" fillId="3" borderId="7" xfId="0" applyFont="1" applyFill="1" applyBorder="1" applyAlignment="1">
      <alignment horizontal="right"/>
    </xf>
    <xf numFmtId="0" fontId="11" fillId="3" borderId="7" xfId="0" applyFont="1" applyFill="1" applyBorder="1"/>
    <xf numFmtId="3" fontId="11" fillId="3" borderId="7" xfId="0" applyNumberFormat="1" applyFont="1" applyFill="1" applyBorder="1"/>
    <xf numFmtId="1" fontId="11" fillId="3" borderId="7" xfId="0" applyNumberFormat="1" applyFont="1" applyFill="1" applyBorder="1"/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/>
    <xf numFmtId="3" fontId="6" fillId="0" borderId="7" xfId="0" applyNumberFormat="1" applyFont="1" applyBorder="1"/>
    <xf numFmtId="0" fontId="11" fillId="3" borderId="2" xfId="0" applyFont="1" applyFill="1" applyBorder="1"/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" xfId="0" applyNumberFormat="1" applyFont="1" applyFill="1" applyBorder="1"/>
    <xf numFmtId="0" fontId="1" fillId="2" borderId="3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3" xfId="0" applyFont="1" applyBorder="1"/>
    <xf numFmtId="0" fontId="14" fillId="3" borderId="0" xfId="0" applyFont="1" applyFill="1"/>
    <xf numFmtId="3" fontId="14" fillId="3" borderId="0" xfId="0" applyNumberFormat="1" applyFont="1" applyFill="1"/>
    <xf numFmtId="0" fontId="9" fillId="3" borderId="0" xfId="0" applyFont="1" applyFill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3" fontId="9" fillId="3" borderId="0" xfId="0" applyNumberFormat="1" applyFont="1" applyFill="1" applyAlignment="1">
      <alignment horizontal="center" wrapText="1"/>
    </xf>
    <xf numFmtId="3" fontId="9" fillId="3" borderId="4" xfId="0" applyNumberFormat="1" applyFont="1" applyFill="1" applyBorder="1" applyAlignment="1">
      <alignment horizontal="center" wrapText="1"/>
    </xf>
    <xf numFmtId="3" fontId="9" fillId="3" borderId="0" xfId="0" applyNumberFormat="1" applyFont="1" applyFill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 wrapText="1"/>
    </xf>
    <xf numFmtId="3" fontId="9" fillId="3" borderId="7" xfId="0" applyNumberFormat="1" applyFont="1" applyFill="1" applyBorder="1" applyAlignment="1">
      <alignment horizontal="center" wrapText="1"/>
    </xf>
    <xf numFmtId="3" fontId="9" fillId="3" borderId="7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left"/>
    </xf>
  </cellXfs>
  <cellStyles count="5">
    <cellStyle name="Kolonneniveau_1" xfId="2" builtinId="2" iLevel="0"/>
    <cellStyle name="Link" xfId="3" builtinId="8"/>
    <cellStyle name="Normal" xfId="0" builtinId="0" customBuiltin="1"/>
    <cellStyle name="Procent" xfId="4" builtinId="5"/>
    <cellStyle name="Rækkeniveau_1" xfId="1" builtinId="1" iLevel="0"/>
  </cellStyles>
  <dxfs count="156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1 Blue Copenhagen Economics">
      <a:dk1>
        <a:sysClr val="windowText" lastClr="000000"/>
      </a:dk1>
      <a:lt1>
        <a:sysClr val="window" lastClr="FFFFFF"/>
      </a:lt1>
      <a:dk2>
        <a:srgbClr val="00FFFF"/>
      </a:dk2>
      <a:lt2>
        <a:srgbClr val="B0DEFF"/>
      </a:lt2>
      <a:accent1>
        <a:srgbClr val="595959"/>
      </a:accent1>
      <a:accent2>
        <a:srgbClr val="E5E5E5"/>
      </a:accent2>
      <a:accent3>
        <a:srgbClr val="7F7F7F"/>
      </a:accent3>
      <a:accent4>
        <a:srgbClr val="A6A6A6"/>
      </a:accent4>
      <a:accent5>
        <a:srgbClr val="CCCCCC"/>
      </a:accent5>
      <a:accent6>
        <a:srgbClr val="40404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WVO553"/>
  <sheetViews>
    <sheetView zoomScaleNormal="100" workbookViewId="0">
      <pane ySplit="2" topLeftCell="A192" activePane="bottomLeft" state="frozen"/>
      <selection pane="bottomLeft" activeCell="I210" sqref="I210"/>
    </sheetView>
  </sheetViews>
  <sheetFormatPr defaultColWidth="0" defaultRowHeight="12" zeroHeight="1" x14ac:dyDescent="0.2"/>
  <cols>
    <col min="1" max="1" width="72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8" width="9.140625" hidden="1"/>
    <col min="169" max="169" width="72.42578125" hidden="1"/>
    <col min="170" max="193" width="11" hidden="1"/>
    <col min="194" max="194" width="13.28515625" hidden="1"/>
    <col min="195" max="216" width="9.140625" hidden="1"/>
    <col min="217" max="217" width="22.42578125" hidden="1"/>
    <col min="218" max="239" width="9.140625" hidden="1"/>
    <col min="240" max="240" width="22.42578125" hidden="1"/>
    <col min="241" max="262" width="9.140625" hidden="1"/>
    <col min="263" max="263" width="22.42578125" hidden="1"/>
    <col min="264" max="424" width="9.140625" hidden="1"/>
    <col min="425" max="425" width="72.42578125" hidden="1"/>
    <col min="426" max="449" width="11" hidden="1"/>
    <col min="450" max="450" width="13.28515625" hidden="1"/>
    <col min="451" max="472" width="9.140625" hidden="1"/>
    <col min="473" max="473" width="22.42578125" hidden="1"/>
    <col min="474" max="495" width="9.140625" hidden="1"/>
    <col min="496" max="496" width="22.42578125" hidden="1"/>
    <col min="497" max="518" width="9.140625" hidden="1"/>
    <col min="519" max="519" width="22.42578125" hidden="1"/>
    <col min="520" max="680" width="9.140625" hidden="1"/>
    <col min="681" max="681" width="72.42578125" hidden="1"/>
    <col min="682" max="705" width="11" hidden="1"/>
    <col min="706" max="706" width="13.28515625" hidden="1"/>
    <col min="707" max="728" width="9.140625" hidden="1"/>
    <col min="729" max="729" width="22.42578125" hidden="1"/>
    <col min="730" max="751" width="9.140625" hidden="1"/>
    <col min="752" max="752" width="22.42578125" hidden="1"/>
    <col min="753" max="774" width="9.140625" hidden="1"/>
    <col min="775" max="775" width="22.42578125" hidden="1"/>
    <col min="776" max="936" width="9.140625" hidden="1"/>
    <col min="937" max="937" width="72.42578125" hidden="1"/>
    <col min="938" max="961" width="11" hidden="1"/>
    <col min="962" max="962" width="13.28515625" hidden="1"/>
    <col min="963" max="984" width="9.140625" hidden="1"/>
    <col min="985" max="985" width="22.42578125" hidden="1"/>
    <col min="986" max="1007" width="9.140625" hidden="1"/>
    <col min="1008" max="1008" width="22.42578125" hidden="1"/>
    <col min="1009" max="1030" width="9.140625" hidden="1"/>
    <col min="1031" max="1031" width="22.42578125" hidden="1"/>
    <col min="1032" max="1192" width="9.140625" hidden="1"/>
    <col min="1193" max="1193" width="72.42578125" hidden="1"/>
    <col min="1194" max="1217" width="11" hidden="1"/>
    <col min="1218" max="1218" width="13.28515625" hidden="1"/>
    <col min="1219" max="1240" width="9.140625" hidden="1"/>
    <col min="1241" max="1241" width="22.42578125" hidden="1"/>
    <col min="1242" max="1263" width="9.140625" hidden="1"/>
    <col min="1264" max="1264" width="22.42578125" hidden="1"/>
    <col min="1265" max="1286" width="9.140625" hidden="1"/>
    <col min="1287" max="1287" width="22.42578125" hidden="1"/>
    <col min="1288" max="1448" width="9.140625" hidden="1"/>
    <col min="1449" max="1449" width="72.42578125" hidden="1"/>
    <col min="1450" max="1473" width="11" hidden="1"/>
    <col min="1474" max="1474" width="13.28515625" hidden="1"/>
    <col min="1475" max="1496" width="9.140625" hidden="1"/>
    <col min="1497" max="1497" width="22.42578125" hidden="1"/>
    <col min="1498" max="1519" width="9.140625" hidden="1"/>
    <col min="1520" max="1520" width="22.42578125" hidden="1"/>
    <col min="1521" max="1542" width="9.140625" hidden="1"/>
    <col min="1543" max="1543" width="22.42578125" hidden="1"/>
    <col min="1544" max="1704" width="9.140625" hidden="1"/>
    <col min="1705" max="1705" width="72.42578125" hidden="1"/>
    <col min="1706" max="1729" width="11" hidden="1"/>
    <col min="1730" max="1730" width="13.28515625" hidden="1"/>
    <col min="1731" max="1752" width="9.140625" hidden="1"/>
    <col min="1753" max="1753" width="22.42578125" hidden="1"/>
    <col min="1754" max="1775" width="9.140625" hidden="1"/>
    <col min="1776" max="1776" width="22.42578125" hidden="1"/>
    <col min="1777" max="1798" width="9.140625" hidden="1"/>
    <col min="1799" max="1799" width="22.42578125" hidden="1"/>
    <col min="1800" max="1960" width="9.140625" hidden="1"/>
    <col min="1961" max="1961" width="72.42578125" hidden="1"/>
    <col min="1962" max="1985" width="11" hidden="1"/>
    <col min="1986" max="1986" width="13.28515625" hidden="1"/>
    <col min="1987" max="2008" width="9.140625" hidden="1"/>
    <col min="2009" max="2009" width="22.42578125" hidden="1"/>
    <col min="2010" max="2031" width="9.140625" hidden="1"/>
    <col min="2032" max="2032" width="22.42578125" hidden="1"/>
    <col min="2033" max="2054" width="9.140625" hidden="1"/>
    <col min="2055" max="2055" width="22.42578125" hidden="1"/>
    <col min="2056" max="2216" width="9.140625" hidden="1"/>
    <col min="2217" max="2217" width="72.42578125" hidden="1"/>
    <col min="2218" max="2241" width="11" hidden="1"/>
    <col min="2242" max="2242" width="13.28515625" hidden="1"/>
    <col min="2243" max="2264" width="9.140625" hidden="1"/>
    <col min="2265" max="2265" width="22.42578125" hidden="1"/>
    <col min="2266" max="2287" width="9.140625" hidden="1"/>
    <col min="2288" max="2288" width="22.42578125" hidden="1"/>
    <col min="2289" max="2310" width="9.140625" hidden="1"/>
    <col min="2311" max="2311" width="22.42578125" hidden="1"/>
    <col min="2312" max="2472" width="9.140625" hidden="1"/>
    <col min="2473" max="2473" width="72.42578125" hidden="1"/>
    <col min="2474" max="2497" width="11" hidden="1"/>
    <col min="2498" max="2498" width="13.28515625" hidden="1"/>
    <col min="2499" max="2520" width="9.140625" hidden="1"/>
    <col min="2521" max="2521" width="22.42578125" hidden="1"/>
    <col min="2522" max="2543" width="9.140625" hidden="1"/>
    <col min="2544" max="2544" width="22.42578125" hidden="1"/>
    <col min="2545" max="2566" width="9.140625" hidden="1"/>
    <col min="2567" max="2567" width="22.42578125" hidden="1"/>
    <col min="2568" max="2728" width="9.140625" hidden="1"/>
    <col min="2729" max="2729" width="72.42578125" hidden="1"/>
    <col min="2730" max="2753" width="11" hidden="1"/>
    <col min="2754" max="2754" width="13.28515625" hidden="1"/>
    <col min="2755" max="2776" width="9.140625" hidden="1"/>
    <col min="2777" max="2777" width="22.42578125" hidden="1"/>
    <col min="2778" max="2799" width="9.140625" hidden="1"/>
    <col min="2800" max="2800" width="22.42578125" hidden="1"/>
    <col min="2801" max="2822" width="9.140625" hidden="1"/>
    <col min="2823" max="2823" width="22.42578125" hidden="1"/>
    <col min="2824" max="2984" width="9.140625" hidden="1"/>
    <col min="2985" max="2985" width="72.42578125" hidden="1"/>
    <col min="2986" max="3009" width="11" hidden="1"/>
    <col min="3010" max="3010" width="13.28515625" hidden="1"/>
    <col min="3011" max="3032" width="9.140625" hidden="1"/>
    <col min="3033" max="3033" width="22.42578125" hidden="1"/>
    <col min="3034" max="3055" width="9.140625" hidden="1"/>
    <col min="3056" max="3056" width="22.42578125" hidden="1"/>
    <col min="3057" max="3078" width="9.140625" hidden="1"/>
    <col min="3079" max="3079" width="22.42578125" hidden="1"/>
    <col min="3080" max="3240" width="9.140625" hidden="1"/>
    <col min="3241" max="3241" width="72.42578125" hidden="1"/>
    <col min="3242" max="3265" width="11" hidden="1"/>
    <col min="3266" max="3266" width="13.28515625" hidden="1"/>
    <col min="3267" max="3288" width="9.140625" hidden="1"/>
    <col min="3289" max="3289" width="22.42578125" hidden="1"/>
    <col min="3290" max="3311" width="9.140625" hidden="1"/>
    <col min="3312" max="3312" width="22.42578125" hidden="1"/>
    <col min="3313" max="3334" width="9.140625" hidden="1"/>
    <col min="3335" max="3335" width="22.42578125" hidden="1"/>
    <col min="3336" max="3496" width="9.140625" hidden="1"/>
    <col min="3497" max="3497" width="72.42578125" hidden="1"/>
    <col min="3498" max="3521" width="11" hidden="1"/>
    <col min="3522" max="3522" width="13.28515625" hidden="1"/>
    <col min="3523" max="3544" width="9.140625" hidden="1"/>
    <col min="3545" max="3545" width="22.42578125" hidden="1"/>
    <col min="3546" max="3567" width="9.140625" hidden="1"/>
    <col min="3568" max="3568" width="22.42578125" hidden="1"/>
    <col min="3569" max="3590" width="9.140625" hidden="1"/>
    <col min="3591" max="3591" width="22.42578125" hidden="1"/>
    <col min="3592" max="3752" width="9.140625" hidden="1"/>
    <col min="3753" max="3753" width="72.42578125" hidden="1"/>
    <col min="3754" max="3777" width="11" hidden="1"/>
    <col min="3778" max="3778" width="13.28515625" hidden="1"/>
    <col min="3779" max="3800" width="9.140625" hidden="1"/>
    <col min="3801" max="3801" width="22.42578125" hidden="1"/>
    <col min="3802" max="3823" width="9.140625" hidden="1"/>
    <col min="3824" max="3824" width="22.42578125" hidden="1"/>
    <col min="3825" max="3846" width="9.140625" hidden="1"/>
    <col min="3847" max="3847" width="22.42578125" hidden="1"/>
    <col min="3848" max="4008" width="9.140625" hidden="1"/>
    <col min="4009" max="4009" width="72.42578125" hidden="1"/>
    <col min="4010" max="4033" width="11" hidden="1"/>
    <col min="4034" max="4034" width="13.28515625" hidden="1"/>
    <col min="4035" max="4056" width="9.140625" hidden="1"/>
    <col min="4057" max="4057" width="22.42578125" hidden="1"/>
    <col min="4058" max="4079" width="9.140625" hidden="1"/>
    <col min="4080" max="4080" width="22.42578125" hidden="1"/>
    <col min="4081" max="4102" width="9.140625" hidden="1"/>
    <col min="4103" max="4103" width="22.42578125" hidden="1"/>
    <col min="4104" max="4264" width="9.140625" hidden="1"/>
    <col min="4265" max="4265" width="72.42578125" hidden="1"/>
    <col min="4266" max="4289" width="11" hidden="1"/>
    <col min="4290" max="4290" width="13.28515625" hidden="1"/>
    <col min="4291" max="4312" width="9.140625" hidden="1"/>
    <col min="4313" max="4313" width="22.42578125" hidden="1"/>
    <col min="4314" max="4335" width="9.140625" hidden="1"/>
    <col min="4336" max="4336" width="22.42578125" hidden="1"/>
    <col min="4337" max="4358" width="9.140625" hidden="1"/>
    <col min="4359" max="4359" width="22.42578125" hidden="1"/>
    <col min="4360" max="4520" width="9.140625" hidden="1"/>
    <col min="4521" max="4521" width="72.42578125" hidden="1"/>
    <col min="4522" max="4545" width="11" hidden="1"/>
    <col min="4546" max="4546" width="13.28515625" hidden="1"/>
    <col min="4547" max="4568" width="9.140625" hidden="1"/>
    <col min="4569" max="4569" width="22.42578125" hidden="1"/>
    <col min="4570" max="4591" width="9.140625" hidden="1"/>
    <col min="4592" max="4592" width="22.42578125" hidden="1"/>
    <col min="4593" max="4614" width="9.140625" hidden="1"/>
    <col min="4615" max="4615" width="22.42578125" hidden="1"/>
    <col min="4616" max="4776" width="9.140625" hidden="1"/>
    <col min="4777" max="4777" width="72.42578125" hidden="1"/>
    <col min="4778" max="4801" width="11" hidden="1"/>
    <col min="4802" max="4802" width="13.28515625" hidden="1"/>
    <col min="4803" max="4824" width="9.140625" hidden="1"/>
    <col min="4825" max="4825" width="22.42578125" hidden="1"/>
    <col min="4826" max="4847" width="9.140625" hidden="1"/>
    <col min="4848" max="4848" width="22.42578125" hidden="1"/>
    <col min="4849" max="4870" width="9.140625" hidden="1"/>
    <col min="4871" max="4871" width="22.42578125" hidden="1"/>
    <col min="4872" max="5032" width="9.140625" hidden="1"/>
    <col min="5033" max="5033" width="72.42578125" hidden="1"/>
    <col min="5034" max="5057" width="11" hidden="1"/>
    <col min="5058" max="5058" width="13.28515625" hidden="1"/>
    <col min="5059" max="5080" width="9.140625" hidden="1"/>
    <col min="5081" max="5081" width="22.42578125" hidden="1"/>
    <col min="5082" max="5103" width="9.140625" hidden="1"/>
    <col min="5104" max="5104" width="22.42578125" hidden="1"/>
    <col min="5105" max="5126" width="9.140625" hidden="1"/>
    <col min="5127" max="5127" width="22.42578125" hidden="1"/>
    <col min="5128" max="5288" width="9.140625" hidden="1"/>
    <col min="5289" max="5289" width="72.42578125" hidden="1"/>
    <col min="5290" max="5313" width="11" hidden="1"/>
    <col min="5314" max="5314" width="13.28515625" hidden="1"/>
    <col min="5315" max="5336" width="9.140625" hidden="1"/>
    <col min="5337" max="5337" width="22.42578125" hidden="1"/>
    <col min="5338" max="5359" width="9.140625" hidden="1"/>
    <col min="5360" max="5360" width="22.42578125" hidden="1"/>
    <col min="5361" max="5382" width="9.140625" hidden="1"/>
    <col min="5383" max="5383" width="22.42578125" hidden="1"/>
    <col min="5384" max="5544" width="9.140625" hidden="1"/>
    <col min="5545" max="5545" width="72.42578125" hidden="1"/>
    <col min="5546" max="5569" width="11" hidden="1"/>
    <col min="5570" max="5570" width="13.28515625" hidden="1"/>
    <col min="5571" max="5592" width="9.140625" hidden="1"/>
    <col min="5593" max="5593" width="22.42578125" hidden="1"/>
    <col min="5594" max="5615" width="9.140625" hidden="1"/>
    <col min="5616" max="5616" width="22.42578125" hidden="1"/>
    <col min="5617" max="5638" width="9.140625" hidden="1"/>
    <col min="5639" max="5639" width="22.42578125" hidden="1"/>
    <col min="5640" max="5800" width="9.140625" hidden="1"/>
    <col min="5801" max="5801" width="72.42578125" hidden="1"/>
    <col min="5802" max="5825" width="11" hidden="1"/>
    <col min="5826" max="5826" width="13.28515625" hidden="1"/>
    <col min="5827" max="5848" width="9.140625" hidden="1"/>
    <col min="5849" max="5849" width="22.42578125" hidden="1"/>
    <col min="5850" max="5871" width="9.140625" hidden="1"/>
    <col min="5872" max="5872" width="22.42578125" hidden="1"/>
    <col min="5873" max="5894" width="9.140625" hidden="1"/>
    <col min="5895" max="5895" width="22.42578125" hidden="1"/>
    <col min="5896" max="6056" width="9.140625" hidden="1"/>
    <col min="6057" max="6057" width="72.42578125" hidden="1"/>
    <col min="6058" max="6081" width="11" hidden="1"/>
    <col min="6082" max="6082" width="13.28515625" hidden="1"/>
    <col min="6083" max="6104" width="9.140625" hidden="1"/>
    <col min="6105" max="6105" width="22.42578125" hidden="1"/>
    <col min="6106" max="6127" width="9.140625" hidden="1"/>
    <col min="6128" max="6128" width="22.42578125" hidden="1"/>
    <col min="6129" max="6150" width="9.140625" hidden="1"/>
    <col min="6151" max="6151" width="22.42578125" hidden="1"/>
    <col min="6152" max="6312" width="9.140625" hidden="1"/>
    <col min="6313" max="6313" width="72.42578125" hidden="1"/>
    <col min="6314" max="6337" width="11" hidden="1"/>
    <col min="6338" max="6338" width="13.28515625" hidden="1"/>
    <col min="6339" max="6360" width="9.140625" hidden="1"/>
    <col min="6361" max="6361" width="22.42578125" hidden="1"/>
    <col min="6362" max="6383" width="9.140625" hidden="1"/>
    <col min="6384" max="6384" width="22.42578125" hidden="1"/>
    <col min="6385" max="6406" width="9.140625" hidden="1"/>
    <col min="6407" max="6407" width="22.42578125" hidden="1"/>
    <col min="6408" max="6568" width="9.140625" hidden="1"/>
    <col min="6569" max="6569" width="72.42578125" hidden="1"/>
    <col min="6570" max="6593" width="11" hidden="1"/>
    <col min="6594" max="6594" width="13.28515625" hidden="1"/>
    <col min="6595" max="6616" width="9.140625" hidden="1"/>
    <col min="6617" max="6617" width="22.42578125" hidden="1"/>
    <col min="6618" max="6639" width="9.140625" hidden="1"/>
    <col min="6640" max="6640" width="22.42578125" hidden="1"/>
    <col min="6641" max="6662" width="9.140625" hidden="1"/>
    <col min="6663" max="6663" width="22.42578125" hidden="1"/>
    <col min="6664" max="6824" width="9.140625" hidden="1"/>
    <col min="6825" max="6825" width="72.42578125" hidden="1"/>
    <col min="6826" max="6849" width="11" hidden="1"/>
    <col min="6850" max="6850" width="13.28515625" hidden="1"/>
    <col min="6851" max="6872" width="9.140625" hidden="1"/>
    <col min="6873" max="6873" width="22.42578125" hidden="1"/>
    <col min="6874" max="6895" width="9.140625" hidden="1"/>
    <col min="6896" max="6896" width="22.42578125" hidden="1"/>
    <col min="6897" max="6918" width="9.140625" hidden="1"/>
    <col min="6919" max="6919" width="22.42578125" hidden="1"/>
    <col min="6920" max="7080" width="9.140625" hidden="1"/>
    <col min="7081" max="7081" width="72.42578125" hidden="1"/>
    <col min="7082" max="7105" width="11" hidden="1"/>
    <col min="7106" max="7106" width="13.28515625" hidden="1"/>
    <col min="7107" max="7128" width="9.140625" hidden="1"/>
    <col min="7129" max="7129" width="22.42578125" hidden="1"/>
    <col min="7130" max="7151" width="9.140625" hidden="1"/>
    <col min="7152" max="7152" width="22.42578125" hidden="1"/>
    <col min="7153" max="7174" width="9.140625" hidden="1"/>
    <col min="7175" max="7175" width="22.42578125" hidden="1"/>
    <col min="7176" max="7336" width="9.140625" hidden="1"/>
    <col min="7337" max="7337" width="72.42578125" hidden="1"/>
    <col min="7338" max="7361" width="11" hidden="1"/>
    <col min="7362" max="7362" width="13.28515625" hidden="1"/>
    <col min="7363" max="7384" width="9.140625" hidden="1"/>
    <col min="7385" max="7385" width="22.42578125" hidden="1"/>
    <col min="7386" max="7407" width="9.140625" hidden="1"/>
    <col min="7408" max="7408" width="22.42578125" hidden="1"/>
    <col min="7409" max="7430" width="9.140625" hidden="1"/>
    <col min="7431" max="7431" width="22.42578125" hidden="1"/>
    <col min="7432" max="7592" width="9.140625" hidden="1"/>
    <col min="7593" max="7593" width="72.42578125" hidden="1"/>
    <col min="7594" max="7617" width="11" hidden="1"/>
    <col min="7618" max="7618" width="13.28515625" hidden="1"/>
    <col min="7619" max="7640" width="9.140625" hidden="1"/>
    <col min="7641" max="7641" width="22.42578125" hidden="1"/>
    <col min="7642" max="7663" width="9.140625" hidden="1"/>
    <col min="7664" max="7664" width="22.42578125" hidden="1"/>
    <col min="7665" max="7686" width="9.140625" hidden="1"/>
    <col min="7687" max="7687" width="22.42578125" hidden="1"/>
    <col min="7688" max="7848" width="9.140625" hidden="1"/>
    <col min="7849" max="7849" width="72.42578125" hidden="1"/>
    <col min="7850" max="7873" width="11" hidden="1"/>
    <col min="7874" max="7874" width="13.28515625" hidden="1"/>
    <col min="7875" max="7896" width="9.140625" hidden="1"/>
    <col min="7897" max="7897" width="22.42578125" hidden="1"/>
    <col min="7898" max="7919" width="9.140625" hidden="1"/>
    <col min="7920" max="7920" width="22.42578125" hidden="1"/>
    <col min="7921" max="7942" width="9.140625" hidden="1"/>
    <col min="7943" max="7943" width="22.42578125" hidden="1"/>
    <col min="7944" max="8104" width="9.140625" hidden="1"/>
    <col min="8105" max="8105" width="72.42578125" hidden="1"/>
    <col min="8106" max="8129" width="11" hidden="1"/>
    <col min="8130" max="8130" width="13.28515625" hidden="1"/>
    <col min="8131" max="8152" width="9.140625" hidden="1"/>
    <col min="8153" max="8153" width="22.42578125" hidden="1"/>
    <col min="8154" max="8175" width="9.140625" hidden="1"/>
    <col min="8176" max="8176" width="22.42578125" hidden="1"/>
    <col min="8177" max="8198" width="9.140625" hidden="1"/>
    <col min="8199" max="8199" width="22.42578125" hidden="1"/>
    <col min="8200" max="8360" width="9.140625" hidden="1"/>
    <col min="8361" max="8361" width="72.42578125" hidden="1"/>
    <col min="8362" max="8385" width="11" hidden="1"/>
    <col min="8386" max="8386" width="13.28515625" hidden="1"/>
    <col min="8387" max="8408" width="9.140625" hidden="1"/>
    <col min="8409" max="8409" width="22.42578125" hidden="1"/>
    <col min="8410" max="8431" width="9.140625" hidden="1"/>
    <col min="8432" max="8432" width="22.42578125" hidden="1"/>
    <col min="8433" max="8454" width="9.140625" hidden="1"/>
    <col min="8455" max="8455" width="22.42578125" hidden="1"/>
    <col min="8456" max="8616" width="9.140625" hidden="1"/>
    <col min="8617" max="8617" width="72.42578125" hidden="1"/>
    <col min="8618" max="8641" width="11" hidden="1"/>
    <col min="8642" max="8642" width="13.28515625" hidden="1"/>
    <col min="8643" max="8664" width="9.140625" hidden="1"/>
    <col min="8665" max="8665" width="22.42578125" hidden="1"/>
    <col min="8666" max="8687" width="9.140625" hidden="1"/>
    <col min="8688" max="8688" width="22.42578125" hidden="1"/>
    <col min="8689" max="8710" width="9.140625" hidden="1"/>
    <col min="8711" max="8711" width="22.42578125" hidden="1"/>
    <col min="8712" max="8872" width="9.140625" hidden="1"/>
    <col min="8873" max="8873" width="72.42578125" hidden="1"/>
    <col min="8874" max="8897" width="11" hidden="1"/>
    <col min="8898" max="8898" width="13.28515625" hidden="1"/>
    <col min="8899" max="8920" width="9.140625" hidden="1"/>
    <col min="8921" max="8921" width="22.42578125" hidden="1"/>
    <col min="8922" max="8943" width="9.140625" hidden="1"/>
    <col min="8944" max="8944" width="22.42578125" hidden="1"/>
    <col min="8945" max="8966" width="9.140625" hidden="1"/>
    <col min="8967" max="8967" width="22.42578125" hidden="1"/>
    <col min="8968" max="9128" width="9.140625" hidden="1"/>
    <col min="9129" max="9129" width="72.42578125" hidden="1"/>
    <col min="9130" max="9153" width="11" hidden="1"/>
    <col min="9154" max="9154" width="13.28515625" hidden="1"/>
    <col min="9155" max="9176" width="9.140625" hidden="1"/>
    <col min="9177" max="9177" width="22.42578125" hidden="1"/>
    <col min="9178" max="9199" width="9.140625" hidden="1"/>
    <col min="9200" max="9200" width="22.42578125" hidden="1"/>
    <col min="9201" max="9222" width="9.140625" hidden="1"/>
    <col min="9223" max="9223" width="22.42578125" hidden="1"/>
    <col min="9224" max="9384" width="9.140625" hidden="1"/>
    <col min="9385" max="9385" width="72.42578125" hidden="1"/>
    <col min="9386" max="9409" width="11" hidden="1"/>
    <col min="9410" max="9410" width="13.28515625" hidden="1"/>
    <col min="9411" max="9432" width="9.140625" hidden="1"/>
    <col min="9433" max="9433" width="22.42578125" hidden="1"/>
    <col min="9434" max="9455" width="9.140625" hidden="1"/>
    <col min="9456" max="9456" width="22.42578125" hidden="1"/>
    <col min="9457" max="9478" width="9.140625" hidden="1"/>
    <col min="9479" max="9479" width="22.42578125" hidden="1"/>
    <col min="9480" max="9640" width="9.140625" hidden="1"/>
    <col min="9641" max="9641" width="72.42578125" hidden="1"/>
    <col min="9642" max="9665" width="11" hidden="1"/>
    <col min="9666" max="9666" width="13.28515625" hidden="1"/>
    <col min="9667" max="9688" width="9.140625" hidden="1"/>
    <col min="9689" max="9689" width="22.42578125" hidden="1"/>
    <col min="9690" max="9711" width="9.140625" hidden="1"/>
    <col min="9712" max="9712" width="22.42578125" hidden="1"/>
    <col min="9713" max="9734" width="9.140625" hidden="1"/>
    <col min="9735" max="9735" width="22.42578125" hidden="1"/>
    <col min="9736" max="9896" width="9.140625" hidden="1"/>
    <col min="9897" max="9897" width="72.42578125" hidden="1"/>
    <col min="9898" max="9921" width="11" hidden="1"/>
    <col min="9922" max="9922" width="13.28515625" hidden="1"/>
    <col min="9923" max="9944" width="9.140625" hidden="1"/>
    <col min="9945" max="9945" width="22.42578125" hidden="1"/>
    <col min="9946" max="9967" width="9.140625" hidden="1"/>
    <col min="9968" max="9968" width="22.42578125" hidden="1"/>
    <col min="9969" max="9990" width="9.140625" hidden="1"/>
    <col min="9991" max="9991" width="22.42578125" hidden="1"/>
    <col min="9992" max="10152" width="9.140625" hidden="1"/>
    <col min="10153" max="10153" width="72.42578125" hidden="1"/>
    <col min="10154" max="10177" width="11" hidden="1"/>
    <col min="10178" max="10178" width="13.28515625" hidden="1"/>
    <col min="10179" max="10200" width="9.140625" hidden="1"/>
    <col min="10201" max="10201" width="22.42578125" hidden="1"/>
    <col min="10202" max="10223" width="9.140625" hidden="1"/>
    <col min="10224" max="10224" width="22.42578125" hidden="1"/>
    <col min="10225" max="10246" width="9.140625" hidden="1"/>
    <col min="10247" max="10247" width="22.42578125" hidden="1"/>
    <col min="10248" max="10408" width="9.140625" hidden="1"/>
    <col min="10409" max="10409" width="72.42578125" hidden="1"/>
    <col min="10410" max="10433" width="11" hidden="1"/>
    <col min="10434" max="10434" width="13.28515625" hidden="1"/>
    <col min="10435" max="10456" width="9.140625" hidden="1"/>
    <col min="10457" max="10457" width="22.42578125" hidden="1"/>
    <col min="10458" max="10479" width="9.140625" hidden="1"/>
    <col min="10480" max="10480" width="22.42578125" hidden="1"/>
    <col min="10481" max="10502" width="9.140625" hidden="1"/>
    <col min="10503" max="10503" width="22.42578125" hidden="1"/>
    <col min="10504" max="10664" width="9.140625" hidden="1"/>
    <col min="10665" max="10665" width="72.42578125" hidden="1"/>
    <col min="10666" max="10689" width="11" hidden="1"/>
    <col min="10690" max="10690" width="13.28515625" hidden="1"/>
    <col min="10691" max="10712" width="9.140625" hidden="1"/>
    <col min="10713" max="10713" width="22.42578125" hidden="1"/>
    <col min="10714" max="10735" width="9.140625" hidden="1"/>
    <col min="10736" max="10736" width="22.42578125" hidden="1"/>
    <col min="10737" max="10758" width="9.140625" hidden="1"/>
    <col min="10759" max="10759" width="22.42578125" hidden="1"/>
    <col min="10760" max="10920" width="9.140625" hidden="1"/>
    <col min="10921" max="10921" width="72.42578125" hidden="1"/>
    <col min="10922" max="10945" width="11" hidden="1"/>
    <col min="10946" max="10946" width="13.28515625" hidden="1"/>
    <col min="10947" max="10968" width="9.140625" hidden="1"/>
    <col min="10969" max="10969" width="22.42578125" hidden="1"/>
    <col min="10970" max="10991" width="9.140625" hidden="1"/>
    <col min="10992" max="10992" width="22.42578125" hidden="1"/>
    <col min="10993" max="11014" width="9.140625" hidden="1"/>
    <col min="11015" max="11015" width="22.42578125" hidden="1"/>
    <col min="11016" max="11176" width="9.140625" hidden="1"/>
    <col min="11177" max="11177" width="72.42578125" hidden="1"/>
    <col min="11178" max="11201" width="11" hidden="1"/>
    <col min="11202" max="11202" width="13.28515625" hidden="1"/>
    <col min="11203" max="11224" width="9.140625" hidden="1"/>
    <col min="11225" max="11225" width="22.42578125" hidden="1"/>
    <col min="11226" max="11247" width="9.140625" hidden="1"/>
    <col min="11248" max="11248" width="22.42578125" hidden="1"/>
    <col min="11249" max="11270" width="9.140625" hidden="1"/>
    <col min="11271" max="11271" width="22.42578125" hidden="1"/>
    <col min="11272" max="11432" width="9.140625" hidden="1"/>
    <col min="11433" max="11433" width="72.42578125" hidden="1"/>
    <col min="11434" max="11457" width="11" hidden="1"/>
    <col min="11458" max="11458" width="13.28515625" hidden="1"/>
    <col min="11459" max="11480" width="9.140625" hidden="1"/>
    <col min="11481" max="11481" width="22.42578125" hidden="1"/>
    <col min="11482" max="11503" width="9.140625" hidden="1"/>
    <col min="11504" max="11504" width="22.42578125" hidden="1"/>
    <col min="11505" max="11526" width="9.140625" hidden="1"/>
    <col min="11527" max="11527" width="22.42578125" hidden="1"/>
    <col min="11528" max="11688" width="9.140625" hidden="1"/>
    <col min="11689" max="11689" width="72.42578125" hidden="1"/>
    <col min="11690" max="11713" width="11" hidden="1"/>
    <col min="11714" max="11714" width="13.28515625" hidden="1"/>
    <col min="11715" max="11736" width="9.140625" hidden="1"/>
    <col min="11737" max="11737" width="22.42578125" hidden="1"/>
    <col min="11738" max="11759" width="9.140625" hidden="1"/>
    <col min="11760" max="11760" width="22.42578125" hidden="1"/>
    <col min="11761" max="11782" width="9.140625" hidden="1"/>
    <col min="11783" max="11783" width="22.42578125" hidden="1"/>
    <col min="11784" max="11944" width="9.140625" hidden="1"/>
    <col min="11945" max="11945" width="72.42578125" hidden="1"/>
    <col min="11946" max="11969" width="11" hidden="1"/>
    <col min="11970" max="11970" width="13.28515625" hidden="1"/>
    <col min="11971" max="11992" width="9.140625" hidden="1"/>
    <col min="11993" max="11993" width="22.42578125" hidden="1"/>
    <col min="11994" max="12015" width="9.140625" hidden="1"/>
    <col min="12016" max="12016" width="22.42578125" hidden="1"/>
    <col min="12017" max="12038" width="9.140625" hidden="1"/>
    <col min="12039" max="12039" width="22.42578125" hidden="1"/>
    <col min="12040" max="12200" width="9.140625" hidden="1"/>
    <col min="12201" max="12201" width="72.42578125" hidden="1"/>
    <col min="12202" max="12225" width="11" hidden="1"/>
    <col min="12226" max="12226" width="13.28515625" hidden="1"/>
    <col min="12227" max="12248" width="9.140625" hidden="1"/>
    <col min="12249" max="12249" width="22.42578125" hidden="1"/>
    <col min="12250" max="12271" width="9.140625" hidden="1"/>
    <col min="12272" max="12272" width="22.42578125" hidden="1"/>
    <col min="12273" max="12294" width="9.140625" hidden="1"/>
    <col min="12295" max="12295" width="22.42578125" hidden="1"/>
    <col min="12296" max="12456" width="9.140625" hidden="1"/>
    <col min="12457" max="12457" width="72.42578125" hidden="1"/>
    <col min="12458" max="12481" width="11" hidden="1"/>
    <col min="12482" max="12482" width="13.28515625" hidden="1"/>
    <col min="12483" max="12504" width="9.140625" hidden="1"/>
    <col min="12505" max="12505" width="22.42578125" hidden="1"/>
    <col min="12506" max="12527" width="9.140625" hidden="1"/>
    <col min="12528" max="12528" width="22.42578125" hidden="1"/>
    <col min="12529" max="12550" width="9.140625" hidden="1"/>
    <col min="12551" max="12551" width="22.42578125" hidden="1"/>
    <col min="12552" max="12712" width="9.140625" hidden="1"/>
    <col min="12713" max="12713" width="72.42578125" hidden="1"/>
    <col min="12714" max="12737" width="11" hidden="1"/>
    <col min="12738" max="12738" width="13.28515625" hidden="1"/>
    <col min="12739" max="12760" width="9.140625" hidden="1"/>
    <col min="12761" max="12761" width="22.42578125" hidden="1"/>
    <col min="12762" max="12783" width="9.140625" hidden="1"/>
    <col min="12784" max="12784" width="22.42578125" hidden="1"/>
    <col min="12785" max="12806" width="9.140625" hidden="1"/>
    <col min="12807" max="12807" width="22.42578125" hidden="1"/>
    <col min="12808" max="12968" width="9.140625" hidden="1"/>
    <col min="12969" max="12969" width="72.42578125" hidden="1"/>
    <col min="12970" max="12993" width="11" hidden="1"/>
    <col min="12994" max="12994" width="13.28515625" hidden="1"/>
    <col min="12995" max="13016" width="9.140625" hidden="1"/>
    <col min="13017" max="13017" width="22.42578125" hidden="1"/>
    <col min="13018" max="13039" width="9.140625" hidden="1"/>
    <col min="13040" max="13040" width="22.42578125" hidden="1"/>
    <col min="13041" max="13062" width="9.140625" hidden="1"/>
    <col min="13063" max="13063" width="22.42578125" hidden="1"/>
    <col min="13064" max="13224" width="9.140625" hidden="1"/>
    <col min="13225" max="13225" width="72.42578125" hidden="1"/>
    <col min="13226" max="13249" width="11" hidden="1"/>
    <col min="13250" max="13250" width="13.28515625" hidden="1"/>
    <col min="13251" max="13272" width="9.140625" hidden="1"/>
    <col min="13273" max="13273" width="22.42578125" hidden="1"/>
    <col min="13274" max="13295" width="9.140625" hidden="1"/>
    <col min="13296" max="13296" width="22.42578125" hidden="1"/>
    <col min="13297" max="13318" width="9.140625" hidden="1"/>
    <col min="13319" max="13319" width="22.42578125" hidden="1"/>
    <col min="13320" max="13480" width="9.140625" hidden="1"/>
    <col min="13481" max="13481" width="72.42578125" hidden="1"/>
    <col min="13482" max="13505" width="11" hidden="1"/>
    <col min="13506" max="13506" width="13.28515625" hidden="1"/>
    <col min="13507" max="13528" width="9.140625" hidden="1"/>
    <col min="13529" max="13529" width="22.42578125" hidden="1"/>
    <col min="13530" max="13551" width="9.140625" hidden="1"/>
    <col min="13552" max="13552" width="22.42578125" hidden="1"/>
    <col min="13553" max="13574" width="9.140625" hidden="1"/>
    <col min="13575" max="13575" width="22.42578125" hidden="1"/>
    <col min="13576" max="13736" width="9.140625" hidden="1"/>
    <col min="13737" max="13737" width="72.42578125" hidden="1"/>
    <col min="13738" max="13761" width="11" hidden="1"/>
    <col min="13762" max="13762" width="13.28515625" hidden="1"/>
    <col min="13763" max="13784" width="9.140625" hidden="1"/>
    <col min="13785" max="13785" width="22.42578125" hidden="1"/>
    <col min="13786" max="13807" width="9.140625" hidden="1"/>
    <col min="13808" max="13808" width="22.42578125" hidden="1"/>
    <col min="13809" max="13830" width="9.140625" hidden="1"/>
    <col min="13831" max="13831" width="22.42578125" hidden="1"/>
    <col min="13832" max="13992" width="9.140625" hidden="1"/>
    <col min="13993" max="13993" width="72.42578125" hidden="1"/>
    <col min="13994" max="14017" width="11" hidden="1"/>
    <col min="14018" max="14018" width="13.28515625" hidden="1"/>
    <col min="14019" max="14040" width="9.140625" hidden="1"/>
    <col min="14041" max="14041" width="22.42578125" hidden="1"/>
    <col min="14042" max="14063" width="9.140625" hidden="1"/>
    <col min="14064" max="14064" width="22.42578125" hidden="1"/>
    <col min="14065" max="14086" width="9.140625" hidden="1"/>
    <col min="14087" max="14087" width="22.42578125" hidden="1"/>
    <col min="14088" max="14248" width="9.140625" hidden="1"/>
    <col min="14249" max="14249" width="72.42578125" hidden="1"/>
    <col min="14250" max="14273" width="11" hidden="1"/>
    <col min="14274" max="14274" width="13.28515625" hidden="1"/>
    <col min="14275" max="14296" width="9.140625" hidden="1"/>
    <col min="14297" max="14297" width="22.42578125" hidden="1"/>
    <col min="14298" max="14319" width="9.140625" hidden="1"/>
    <col min="14320" max="14320" width="22.42578125" hidden="1"/>
    <col min="14321" max="14342" width="9.140625" hidden="1"/>
    <col min="14343" max="14343" width="22.42578125" hidden="1"/>
    <col min="14344" max="14504" width="9.140625" hidden="1"/>
    <col min="14505" max="14505" width="72.42578125" hidden="1"/>
    <col min="14506" max="14529" width="11" hidden="1"/>
    <col min="14530" max="14530" width="13.28515625" hidden="1"/>
    <col min="14531" max="14552" width="9.140625" hidden="1"/>
    <col min="14553" max="14553" width="22.42578125" hidden="1"/>
    <col min="14554" max="14575" width="9.140625" hidden="1"/>
    <col min="14576" max="14576" width="22.42578125" hidden="1"/>
    <col min="14577" max="14598" width="9.140625" hidden="1"/>
    <col min="14599" max="14599" width="22.42578125" hidden="1"/>
    <col min="14600" max="14760" width="9.140625" hidden="1"/>
    <col min="14761" max="14761" width="72.42578125" hidden="1"/>
    <col min="14762" max="14785" width="11" hidden="1"/>
    <col min="14786" max="14786" width="13.28515625" hidden="1"/>
    <col min="14787" max="14808" width="9.140625" hidden="1"/>
    <col min="14809" max="14809" width="22.42578125" hidden="1"/>
    <col min="14810" max="14831" width="9.140625" hidden="1"/>
    <col min="14832" max="14832" width="22.42578125" hidden="1"/>
    <col min="14833" max="14854" width="9.140625" hidden="1"/>
    <col min="14855" max="14855" width="22.42578125" hidden="1"/>
    <col min="14856" max="15016" width="9.140625" hidden="1"/>
    <col min="15017" max="15017" width="72.42578125" hidden="1"/>
    <col min="15018" max="15041" width="11" hidden="1"/>
    <col min="15042" max="15042" width="13.28515625" hidden="1"/>
    <col min="15043" max="15064" width="9.140625" hidden="1"/>
    <col min="15065" max="15065" width="22.42578125" hidden="1"/>
    <col min="15066" max="15087" width="9.140625" hidden="1"/>
    <col min="15088" max="15088" width="22.42578125" hidden="1"/>
    <col min="15089" max="15110" width="9.140625" hidden="1"/>
    <col min="15111" max="15111" width="22.42578125" hidden="1"/>
    <col min="15112" max="15272" width="9.140625" hidden="1"/>
    <col min="15273" max="15273" width="72.42578125" hidden="1"/>
    <col min="15274" max="15297" width="11" hidden="1"/>
    <col min="15298" max="15298" width="13.28515625" hidden="1"/>
    <col min="15299" max="15320" width="9.140625" hidden="1"/>
    <col min="15321" max="15321" width="22.42578125" hidden="1"/>
    <col min="15322" max="15343" width="9.140625" hidden="1"/>
    <col min="15344" max="15344" width="22.42578125" hidden="1"/>
    <col min="15345" max="15366" width="9.140625" hidden="1"/>
    <col min="15367" max="15367" width="22.42578125" hidden="1"/>
    <col min="15368" max="15528" width="9.140625" hidden="1"/>
    <col min="15529" max="15529" width="72.42578125" hidden="1"/>
    <col min="15530" max="15553" width="11" hidden="1"/>
    <col min="15554" max="15554" width="13.28515625" hidden="1"/>
    <col min="15555" max="15576" width="9.140625" hidden="1"/>
    <col min="15577" max="15577" width="22.42578125" hidden="1"/>
    <col min="15578" max="15599" width="9.140625" hidden="1"/>
    <col min="15600" max="15600" width="22.42578125" hidden="1"/>
    <col min="15601" max="15622" width="9.140625" hidden="1"/>
    <col min="15623" max="15623" width="22.42578125" hidden="1"/>
    <col min="15624" max="15784" width="9.140625" hidden="1"/>
    <col min="15785" max="15785" width="72.42578125" hidden="1"/>
    <col min="15786" max="15809" width="11" hidden="1"/>
    <col min="15810" max="15810" width="13.28515625" hidden="1"/>
    <col min="15811" max="15832" width="9.140625" hidden="1"/>
    <col min="15833" max="15833" width="22.42578125" hidden="1"/>
    <col min="15834" max="15855" width="9.140625" hidden="1"/>
    <col min="15856" max="15856" width="22.42578125" hidden="1"/>
    <col min="15857" max="15878" width="9.140625" hidden="1"/>
    <col min="15879" max="15879" width="22.42578125" hidden="1"/>
    <col min="15880" max="16040" width="9.140625" hidden="1"/>
    <col min="16041" max="16041" width="72.42578125" hidden="1"/>
    <col min="16042" max="16065" width="11" hidden="1"/>
    <col min="16066" max="16066" width="13.28515625" hidden="1"/>
    <col min="16067" max="16088" width="9.140625" hidden="1"/>
    <col min="16089" max="16089" width="22.42578125" hidden="1"/>
    <col min="16090" max="16111" width="9.140625" hidden="1"/>
    <col min="16112" max="16112" width="22.42578125" hidden="1"/>
    <col min="16113" max="16134" width="9.140625" hidden="1"/>
    <col min="16135" max="16135" width="22.42578125" hidden="1"/>
    <col min="16136" max="16384" width="9.140625" hidden="1"/>
  </cols>
  <sheetData>
    <row r="1" spans="1:9" ht="48" customHeight="1" x14ac:dyDescent="0.2">
      <c r="A1" s="1" t="s">
        <v>0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15.75" customHeight="1" x14ac:dyDescent="0.2">
      <c r="A2" s="2"/>
      <c r="B2" s="41"/>
      <c r="C2" s="41"/>
      <c r="D2" s="43"/>
      <c r="E2" s="43"/>
      <c r="F2" s="43"/>
      <c r="G2" s="41"/>
      <c r="H2" s="41"/>
      <c r="I2" s="45"/>
    </row>
    <row r="3" spans="1:9" ht="15.75" customHeight="1" x14ac:dyDescent="0.2">
      <c r="A3" s="6" t="s">
        <v>17</v>
      </c>
      <c r="B3" s="7"/>
      <c r="C3" s="8"/>
      <c r="D3" s="10"/>
      <c r="E3" s="10"/>
      <c r="F3" s="10"/>
      <c r="G3" s="8" t="str">
        <f t="shared" ref="G3:G66" si="0">IF(D3="",IF(E3&gt;0,"Ny data",IF(E3="","",0)),IF(D3=0,IF(E3=0,0,"Ny data"),(E3-D3)/D3))</f>
        <v/>
      </c>
      <c r="H3" s="9" t="str">
        <f t="shared" ref="H3:H66" si="1">IF(E3="",IF(F3&gt;0,"Ny data",IF(F3="","",0)),IF(E3=0,IF(F3=0,0,"Ny data"),(F3-E3)/E3))</f>
        <v/>
      </c>
      <c r="I3" s="10"/>
    </row>
    <row r="4" spans="1:9" ht="15.75" customHeight="1" x14ac:dyDescent="0.2">
      <c r="A4" s="14" t="s">
        <v>18</v>
      </c>
      <c r="B4" s="15"/>
      <c r="C4" s="16"/>
      <c r="D4" s="17"/>
      <c r="E4" s="17"/>
      <c r="F4" s="17"/>
      <c r="G4" s="16" t="str">
        <f t="shared" si="0"/>
        <v/>
      </c>
      <c r="H4" s="18" t="str">
        <f t="shared" si="1"/>
        <v/>
      </c>
      <c r="I4" s="17"/>
    </row>
    <row r="5" spans="1:9" ht="15.75" customHeight="1" x14ac:dyDescent="0.2">
      <c r="A5" s="5" t="s">
        <v>163</v>
      </c>
      <c r="B5" s="11" t="s">
        <v>19</v>
      </c>
      <c r="C5" s="13">
        <v>40</v>
      </c>
      <c r="D5" s="12">
        <v>2835</v>
      </c>
      <c r="E5" s="3">
        <v>2835</v>
      </c>
      <c r="F5" s="3">
        <v>2835</v>
      </c>
      <c r="G5" s="4">
        <f t="shared" si="0"/>
        <v>0</v>
      </c>
      <c r="H5" s="4">
        <f t="shared" si="1"/>
        <v>0</v>
      </c>
      <c r="I5" s="3"/>
    </row>
    <row r="6" spans="1:9" ht="15.75" customHeight="1" x14ac:dyDescent="0.2">
      <c r="A6" s="14" t="s">
        <v>20</v>
      </c>
      <c r="B6" s="15"/>
      <c r="C6" s="16"/>
      <c r="D6" s="17"/>
      <c r="E6" s="17"/>
      <c r="F6" s="17"/>
      <c r="G6" s="16" t="str">
        <f t="shared" si="0"/>
        <v/>
      </c>
      <c r="H6" s="18" t="str">
        <f t="shared" si="1"/>
        <v/>
      </c>
      <c r="I6" s="17"/>
    </row>
    <row r="7" spans="1:9" ht="15.75" customHeight="1" x14ac:dyDescent="0.2">
      <c r="A7" s="5" t="s">
        <v>21</v>
      </c>
      <c r="B7" s="11" t="s">
        <v>19</v>
      </c>
      <c r="C7" s="13">
        <v>60</v>
      </c>
      <c r="D7" s="12">
        <v>0</v>
      </c>
      <c r="E7" s="3">
        <v>0</v>
      </c>
      <c r="F7" s="3">
        <v>0</v>
      </c>
      <c r="G7" s="4">
        <f t="shared" si="0"/>
        <v>0</v>
      </c>
      <c r="H7" s="4">
        <f t="shared" si="1"/>
        <v>0</v>
      </c>
      <c r="I7" s="3"/>
    </row>
    <row r="8" spans="1:9" ht="15.75" customHeight="1" x14ac:dyDescent="0.2">
      <c r="A8" s="5" t="s">
        <v>22</v>
      </c>
      <c r="B8" s="11" t="s">
        <v>19</v>
      </c>
      <c r="C8" s="13">
        <v>20</v>
      </c>
      <c r="D8" s="12">
        <v>0</v>
      </c>
      <c r="E8" s="3">
        <v>0</v>
      </c>
      <c r="F8" s="3">
        <v>0</v>
      </c>
      <c r="G8" s="4">
        <f t="shared" si="0"/>
        <v>0</v>
      </c>
      <c r="H8" s="4">
        <f t="shared" si="1"/>
        <v>0</v>
      </c>
      <c r="I8" s="3"/>
    </row>
    <row r="9" spans="1:9" ht="15.75" customHeight="1" x14ac:dyDescent="0.2">
      <c r="A9" s="5" t="s">
        <v>23</v>
      </c>
      <c r="B9" s="11" t="s">
        <v>19</v>
      </c>
      <c r="C9" s="13">
        <v>10</v>
      </c>
      <c r="D9" s="12">
        <v>0</v>
      </c>
      <c r="E9" s="3">
        <v>0</v>
      </c>
      <c r="F9" s="3">
        <v>0</v>
      </c>
      <c r="G9" s="4">
        <f t="shared" si="0"/>
        <v>0</v>
      </c>
      <c r="H9" s="4">
        <f t="shared" si="1"/>
        <v>0</v>
      </c>
      <c r="I9" s="3"/>
    </row>
    <row r="10" spans="1:9" ht="15.75" customHeight="1" x14ac:dyDescent="0.2">
      <c r="A10" s="5" t="s">
        <v>24</v>
      </c>
      <c r="B10" s="11" t="s">
        <v>19</v>
      </c>
      <c r="C10" s="13">
        <v>60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5.75" customHeight="1" x14ac:dyDescent="0.2">
      <c r="A11" s="5" t="s">
        <v>25</v>
      </c>
      <c r="B11" s="11" t="s">
        <v>19</v>
      </c>
      <c r="C11" s="13">
        <v>20</v>
      </c>
      <c r="D11" s="12">
        <v>0</v>
      </c>
      <c r="E11" s="3">
        <v>0</v>
      </c>
      <c r="F11" s="3">
        <v>0</v>
      </c>
      <c r="G11" s="4">
        <f t="shared" si="0"/>
        <v>0</v>
      </c>
      <c r="H11" s="4">
        <f t="shared" si="1"/>
        <v>0</v>
      </c>
      <c r="I11" s="3"/>
    </row>
    <row r="12" spans="1:9" ht="15.75" customHeight="1" x14ac:dyDescent="0.2">
      <c r="A12" s="5" t="s">
        <v>26</v>
      </c>
      <c r="B12" s="11" t="s">
        <v>19</v>
      </c>
      <c r="C12" s="13">
        <v>10</v>
      </c>
      <c r="D12" s="12">
        <v>0</v>
      </c>
      <c r="E12" s="3">
        <v>0</v>
      </c>
      <c r="F12" s="3">
        <v>0</v>
      </c>
      <c r="G12" s="4">
        <f t="shared" si="0"/>
        <v>0</v>
      </c>
      <c r="H12" s="4">
        <f t="shared" si="1"/>
        <v>0</v>
      </c>
      <c r="I12" s="3"/>
    </row>
    <row r="13" spans="1:9" ht="15.75" customHeight="1" x14ac:dyDescent="0.2">
      <c r="A13" s="5" t="s">
        <v>27</v>
      </c>
      <c r="B13" s="11" t="s">
        <v>19</v>
      </c>
      <c r="C13" s="13">
        <v>60</v>
      </c>
      <c r="D13" s="12">
        <v>0</v>
      </c>
      <c r="E13" s="3">
        <v>0</v>
      </c>
      <c r="F13" s="3">
        <v>0</v>
      </c>
      <c r="G13" s="4">
        <f t="shared" si="0"/>
        <v>0</v>
      </c>
      <c r="H13" s="4">
        <f t="shared" si="1"/>
        <v>0</v>
      </c>
      <c r="I13" s="3"/>
    </row>
    <row r="14" spans="1:9" ht="15.75" customHeight="1" x14ac:dyDescent="0.2">
      <c r="A14" s="5" t="s">
        <v>28</v>
      </c>
      <c r="B14" s="11" t="s">
        <v>19</v>
      </c>
      <c r="C14" s="13">
        <v>20</v>
      </c>
      <c r="D14" s="12">
        <v>0</v>
      </c>
      <c r="E14" s="3">
        <v>0</v>
      </c>
      <c r="F14" s="3">
        <v>0</v>
      </c>
      <c r="G14" s="4">
        <f t="shared" si="0"/>
        <v>0</v>
      </c>
      <c r="H14" s="4">
        <f t="shared" si="1"/>
        <v>0</v>
      </c>
      <c r="I14" s="3"/>
    </row>
    <row r="15" spans="1:9" ht="15.75" customHeight="1" x14ac:dyDescent="0.2">
      <c r="A15" s="5" t="s">
        <v>29</v>
      </c>
      <c r="B15" s="11" t="s">
        <v>19</v>
      </c>
      <c r="C15" s="13">
        <v>10</v>
      </c>
      <c r="D15" s="12">
        <v>0</v>
      </c>
      <c r="E15" s="3">
        <v>0</v>
      </c>
      <c r="F15" s="3">
        <v>0</v>
      </c>
      <c r="G15" s="4">
        <f t="shared" si="0"/>
        <v>0</v>
      </c>
      <c r="H15" s="4">
        <f t="shared" si="1"/>
        <v>0</v>
      </c>
      <c r="I15" s="3"/>
    </row>
    <row r="16" spans="1:9" ht="15.75" customHeight="1" x14ac:dyDescent="0.2">
      <c r="A16" s="5" t="s">
        <v>30</v>
      </c>
      <c r="B16" s="11" t="s">
        <v>19</v>
      </c>
      <c r="C16" s="13">
        <v>60</v>
      </c>
      <c r="D16" s="12">
        <v>0</v>
      </c>
      <c r="E16" s="3">
        <v>0</v>
      </c>
      <c r="F16" s="3">
        <v>0</v>
      </c>
      <c r="G16" s="4">
        <f t="shared" si="0"/>
        <v>0</v>
      </c>
      <c r="H16" s="4">
        <f t="shared" si="1"/>
        <v>0</v>
      </c>
      <c r="I16" s="3"/>
    </row>
    <row r="17" spans="1:9" ht="15.75" customHeight="1" x14ac:dyDescent="0.2">
      <c r="A17" s="5" t="s">
        <v>31</v>
      </c>
      <c r="B17" s="11" t="s">
        <v>19</v>
      </c>
      <c r="C17" s="13">
        <v>20</v>
      </c>
      <c r="D17" s="12">
        <v>0</v>
      </c>
      <c r="E17" s="3">
        <v>0</v>
      </c>
      <c r="F17" s="3">
        <v>0</v>
      </c>
      <c r="G17" s="4">
        <f t="shared" si="0"/>
        <v>0</v>
      </c>
      <c r="H17" s="4">
        <f t="shared" si="1"/>
        <v>0</v>
      </c>
      <c r="I17" s="3"/>
    </row>
    <row r="18" spans="1:9" ht="15.75" customHeight="1" x14ac:dyDescent="0.2">
      <c r="A18" s="5" t="s">
        <v>32</v>
      </c>
      <c r="B18" s="11" t="s">
        <v>19</v>
      </c>
      <c r="C18" s="13">
        <v>10</v>
      </c>
      <c r="D18" s="12">
        <v>0</v>
      </c>
      <c r="E18" s="3">
        <v>0</v>
      </c>
      <c r="F18" s="3">
        <v>0</v>
      </c>
      <c r="G18" s="4">
        <f t="shared" si="0"/>
        <v>0</v>
      </c>
      <c r="H18" s="4">
        <f t="shared" si="1"/>
        <v>0</v>
      </c>
      <c r="I18" s="3"/>
    </row>
    <row r="19" spans="1:9" ht="15.75" customHeight="1" x14ac:dyDescent="0.2">
      <c r="A19" s="5" t="s">
        <v>33</v>
      </c>
      <c r="B19" s="11" t="s">
        <v>19</v>
      </c>
      <c r="C19" s="13">
        <v>60</v>
      </c>
      <c r="D19" s="12">
        <v>0</v>
      </c>
      <c r="E19" s="3">
        <v>0</v>
      </c>
      <c r="F19" s="3">
        <v>0</v>
      </c>
      <c r="G19" s="4">
        <f t="shared" si="0"/>
        <v>0</v>
      </c>
      <c r="H19" s="4">
        <f t="shared" si="1"/>
        <v>0</v>
      </c>
      <c r="I19" s="3"/>
    </row>
    <row r="20" spans="1:9" ht="15.75" customHeight="1" x14ac:dyDescent="0.2">
      <c r="A20" s="5" t="s">
        <v>34</v>
      </c>
      <c r="B20" s="11" t="s">
        <v>19</v>
      </c>
      <c r="C20" s="13">
        <v>20</v>
      </c>
      <c r="D20" s="12">
        <v>0</v>
      </c>
      <c r="E20" s="3">
        <v>0</v>
      </c>
      <c r="F20" s="3">
        <v>0</v>
      </c>
      <c r="G20" s="4">
        <f t="shared" si="0"/>
        <v>0</v>
      </c>
      <c r="H20" s="4">
        <f t="shared" si="1"/>
        <v>0</v>
      </c>
      <c r="I20" s="3"/>
    </row>
    <row r="21" spans="1:9" ht="15.75" customHeight="1" x14ac:dyDescent="0.2">
      <c r="A21" s="5" t="s">
        <v>35</v>
      </c>
      <c r="B21" s="11" t="s">
        <v>19</v>
      </c>
      <c r="C21" s="13">
        <v>10</v>
      </c>
      <c r="D21" s="12">
        <v>0</v>
      </c>
      <c r="E21" s="3">
        <v>0</v>
      </c>
      <c r="F21" s="3">
        <v>0</v>
      </c>
      <c r="G21" s="4">
        <f t="shared" si="0"/>
        <v>0</v>
      </c>
      <c r="H21" s="4">
        <f t="shared" si="1"/>
        <v>0</v>
      </c>
      <c r="I21" s="3"/>
    </row>
    <row r="22" spans="1:9" ht="15.75" customHeight="1" x14ac:dyDescent="0.2">
      <c r="A22" s="5" t="s">
        <v>36</v>
      </c>
      <c r="B22" s="11" t="s">
        <v>19</v>
      </c>
      <c r="C22" s="13">
        <v>60</v>
      </c>
      <c r="D22" s="12">
        <v>0</v>
      </c>
      <c r="E22" s="3">
        <v>0</v>
      </c>
      <c r="F22" s="3">
        <v>0</v>
      </c>
      <c r="G22" s="4">
        <f t="shared" si="0"/>
        <v>0</v>
      </c>
      <c r="H22" s="4">
        <f t="shared" si="1"/>
        <v>0</v>
      </c>
      <c r="I22" s="3"/>
    </row>
    <row r="23" spans="1:9" ht="15.75" customHeight="1" x14ac:dyDescent="0.2">
      <c r="A23" s="5" t="s">
        <v>37</v>
      </c>
      <c r="B23" s="11" t="s">
        <v>19</v>
      </c>
      <c r="C23" s="13">
        <v>20</v>
      </c>
      <c r="D23" s="12">
        <v>0</v>
      </c>
      <c r="E23" s="3">
        <v>0</v>
      </c>
      <c r="F23" s="3">
        <v>0</v>
      </c>
      <c r="G23" s="4">
        <f t="shared" si="0"/>
        <v>0</v>
      </c>
      <c r="H23" s="4">
        <f t="shared" si="1"/>
        <v>0</v>
      </c>
      <c r="I23" s="3"/>
    </row>
    <row r="24" spans="1:9" ht="15.75" customHeight="1" x14ac:dyDescent="0.2">
      <c r="A24" s="5" t="s">
        <v>38</v>
      </c>
      <c r="B24" s="11" t="s">
        <v>19</v>
      </c>
      <c r="C24" s="13">
        <v>10</v>
      </c>
      <c r="D24" s="12">
        <v>0</v>
      </c>
      <c r="E24" s="3">
        <v>0</v>
      </c>
      <c r="F24" s="3">
        <v>0</v>
      </c>
      <c r="G24" s="4">
        <f t="shared" si="0"/>
        <v>0</v>
      </c>
      <c r="H24" s="4">
        <f t="shared" si="1"/>
        <v>0</v>
      </c>
      <c r="I24" s="3"/>
    </row>
    <row r="25" spans="1:9" ht="15.75" customHeight="1" x14ac:dyDescent="0.2">
      <c r="A25" s="14" t="s">
        <v>39</v>
      </c>
      <c r="B25" s="15"/>
      <c r="C25" s="16"/>
      <c r="D25" s="17"/>
      <c r="E25" s="17"/>
      <c r="F25" s="17"/>
      <c r="G25" s="16" t="str">
        <f t="shared" si="0"/>
        <v/>
      </c>
      <c r="H25" s="18" t="str">
        <f t="shared" si="1"/>
        <v/>
      </c>
      <c r="I25" s="17"/>
    </row>
    <row r="26" spans="1:9" ht="15.75" customHeight="1" x14ac:dyDescent="0.2">
      <c r="A26" s="5" t="s">
        <v>40</v>
      </c>
      <c r="B26" s="11" t="s">
        <v>19</v>
      </c>
      <c r="C26" s="13">
        <v>60</v>
      </c>
      <c r="D26" s="12">
        <v>0</v>
      </c>
      <c r="E26" s="3">
        <v>0</v>
      </c>
      <c r="F26" s="3">
        <v>0</v>
      </c>
      <c r="G26" s="4">
        <f t="shared" si="0"/>
        <v>0</v>
      </c>
      <c r="H26" s="4">
        <f t="shared" si="1"/>
        <v>0</v>
      </c>
      <c r="I26" s="3"/>
    </row>
    <row r="27" spans="1:9" ht="15.75" customHeight="1" x14ac:dyDescent="0.2">
      <c r="A27" s="5" t="s">
        <v>41</v>
      </c>
      <c r="B27" s="11" t="s">
        <v>19</v>
      </c>
      <c r="C27" s="13">
        <v>20</v>
      </c>
      <c r="D27" s="12">
        <v>0</v>
      </c>
      <c r="E27" s="3">
        <v>0</v>
      </c>
      <c r="F27" s="3">
        <v>0</v>
      </c>
      <c r="G27" s="4">
        <f t="shared" si="0"/>
        <v>0</v>
      </c>
      <c r="H27" s="4">
        <f t="shared" si="1"/>
        <v>0</v>
      </c>
      <c r="I27" s="3"/>
    </row>
    <row r="28" spans="1:9" ht="15.75" customHeight="1" x14ac:dyDescent="0.2">
      <c r="A28" s="5" t="s">
        <v>42</v>
      </c>
      <c r="B28" s="11" t="s">
        <v>19</v>
      </c>
      <c r="C28" s="13">
        <v>10</v>
      </c>
      <c r="D28" s="12">
        <v>0</v>
      </c>
      <c r="E28" s="3">
        <v>0</v>
      </c>
      <c r="F28" s="3">
        <v>0</v>
      </c>
      <c r="G28" s="4">
        <f t="shared" si="0"/>
        <v>0</v>
      </c>
      <c r="H28" s="4">
        <f t="shared" si="1"/>
        <v>0</v>
      </c>
      <c r="I28" s="3"/>
    </row>
    <row r="29" spans="1:9" ht="15.75" customHeight="1" x14ac:dyDescent="0.2">
      <c r="A29" s="5" t="s">
        <v>43</v>
      </c>
      <c r="B29" s="11" t="s">
        <v>19</v>
      </c>
      <c r="C29" s="13">
        <v>60</v>
      </c>
      <c r="D29" s="12">
        <v>0</v>
      </c>
      <c r="E29" s="3">
        <v>0</v>
      </c>
      <c r="F29" s="3">
        <v>0</v>
      </c>
      <c r="G29" s="4">
        <f t="shared" si="0"/>
        <v>0</v>
      </c>
      <c r="H29" s="4">
        <f t="shared" si="1"/>
        <v>0</v>
      </c>
      <c r="I29" s="3"/>
    </row>
    <row r="30" spans="1:9" ht="15.75" customHeight="1" x14ac:dyDescent="0.2">
      <c r="A30" s="5" t="s">
        <v>44</v>
      </c>
      <c r="B30" s="11" t="s">
        <v>19</v>
      </c>
      <c r="C30" s="13">
        <v>20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5.75" customHeight="1" x14ac:dyDescent="0.2">
      <c r="A31" s="5" t="s">
        <v>45</v>
      </c>
      <c r="B31" s="11" t="s">
        <v>19</v>
      </c>
      <c r="C31" s="13">
        <v>10</v>
      </c>
      <c r="D31" s="12">
        <v>0</v>
      </c>
      <c r="E31" s="3">
        <v>0</v>
      </c>
      <c r="F31" s="3">
        <v>0</v>
      </c>
      <c r="G31" s="4">
        <f t="shared" si="0"/>
        <v>0</v>
      </c>
      <c r="H31" s="4">
        <f t="shared" si="1"/>
        <v>0</v>
      </c>
      <c r="I31" s="3"/>
    </row>
    <row r="32" spans="1:9" ht="15.75" customHeight="1" x14ac:dyDescent="0.2">
      <c r="A32" s="5" t="s">
        <v>46</v>
      </c>
      <c r="B32" s="11" t="s">
        <v>19</v>
      </c>
      <c r="C32" s="13">
        <v>60</v>
      </c>
      <c r="D32" s="12">
        <v>0</v>
      </c>
      <c r="E32" s="3">
        <v>0</v>
      </c>
      <c r="F32" s="3">
        <v>0</v>
      </c>
      <c r="G32" s="4">
        <f t="shared" si="0"/>
        <v>0</v>
      </c>
      <c r="H32" s="4">
        <f t="shared" si="1"/>
        <v>0</v>
      </c>
      <c r="I32" s="3"/>
    </row>
    <row r="33" spans="1:9" ht="15.75" customHeight="1" x14ac:dyDescent="0.2">
      <c r="A33" s="5" t="s">
        <v>47</v>
      </c>
      <c r="B33" s="11" t="s">
        <v>19</v>
      </c>
      <c r="C33" s="13">
        <v>20</v>
      </c>
      <c r="D33" s="12">
        <v>0</v>
      </c>
      <c r="E33" s="3">
        <v>0</v>
      </c>
      <c r="F33" s="3">
        <v>0</v>
      </c>
      <c r="G33" s="4">
        <f t="shared" si="0"/>
        <v>0</v>
      </c>
      <c r="H33" s="4">
        <f t="shared" si="1"/>
        <v>0</v>
      </c>
      <c r="I33" s="3"/>
    </row>
    <row r="34" spans="1:9" ht="15.75" customHeight="1" x14ac:dyDescent="0.2">
      <c r="A34" s="5" t="s">
        <v>48</v>
      </c>
      <c r="B34" s="11" t="s">
        <v>19</v>
      </c>
      <c r="C34" s="13">
        <v>10</v>
      </c>
      <c r="D34" s="12">
        <v>0</v>
      </c>
      <c r="E34" s="3">
        <v>0</v>
      </c>
      <c r="F34" s="3">
        <v>0</v>
      </c>
      <c r="G34" s="4">
        <f t="shared" si="0"/>
        <v>0</v>
      </c>
      <c r="H34" s="4">
        <f t="shared" si="1"/>
        <v>0</v>
      </c>
      <c r="I34" s="3"/>
    </row>
    <row r="35" spans="1:9" ht="15.75" customHeight="1" x14ac:dyDescent="0.2">
      <c r="A35" s="5" t="s">
        <v>49</v>
      </c>
      <c r="B35" s="11" t="s">
        <v>19</v>
      </c>
      <c r="C35" s="13">
        <v>60</v>
      </c>
      <c r="D35" s="12">
        <v>0</v>
      </c>
      <c r="E35" s="3">
        <v>0</v>
      </c>
      <c r="F35" s="3">
        <v>0</v>
      </c>
      <c r="G35" s="4">
        <f t="shared" si="0"/>
        <v>0</v>
      </c>
      <c r="H35" s="4">
        <f t="shared" si="1"/>
        <v>0</v>
      </c>
      <c r="I35" s="3"/>
    </row>
    <row r="36" spans="1:9" ht="15.75" customHeight="1" x14ac:dyDescent="0.2">
      <c r="A36" s="5" t="s">
        <v>50</v>
      </c>
      <c r="B36" s="11" t="s">
        <v>19</v>
      </c>
      <c r="C36" s="13">
        <v>20</v>
      </c>
      <c r="D36" s="12">
        <v>0</v>
      </c>
      <c r="E36" s="3">
        <v>0</v>
      </c>
      <c r="F36" s="3">
        <v>0</v>
      </c>
      <c r="G36" s="4">
        <f t="shared" si="0"/>
        <v>0</v>
      </c>
      <c r="H36" s="4">
        <f t="shared" si="1"/>
        <v>0</v>
      </c>
      <c r="I36" s="3"/>
    </row>
    <row r="37" spans="1:9" ht="15.75" customHeight="1" x14ac:dyDescent="0.2">
      <c r="A37" s="5" t="s">
        <v>51</v>
      </c>
      <c r="B37" s="11" t="s">
        <v>19</v>
      </c>
      <c r="C37" s="13">
        <v>10</v>
      </c>
      <c r="D37" s="12">
        <v>0</v>
      </c>
      <c r="E37" s="3">
        <v>0</v>
      </c>
      <c r="F37" s="3">
        <v>0</v>
      </c>
      <c r="G37" s="4">
        <f t="shared" si="0"/>
        <v>0</v>
      </c>
      <c r="H37" s="4">
        <f t="shared" si="1"/>
        <v>0</v>
      </c>
      <c r="I37" s="3"/>
    </row>
    <row r="38" spans="1:9" ht="15.75" customHeight="1" x14ac:dyDescent="0.2">
      <c r="A38" s="5" t="s">
        <v>149</v>
      </c>
      <c r="B38" s="11" t="s">
        <v>150</v>
      </c>
      <c r="C38" s="13">
        <v>15</v>
      </c>
      <c r="D38" s="12">
        <v>0</v>
      </c>
      <c r="E38" s="3">
        <v>0</v>
      </c>
      <c r="F38" s="3">
        <v>0</v>
      </c>
      <c r="G38" s="4">
        <f t="shared" si="0"/>
        <v>0</v>
      </c>
      <c r="H38" s="4">
        <f t="shared" si="1"/>
        <v>0</v>
      </c>
      <c r="I38" s="3"/>
    </row>
    <row r="39" spans="1:9" ht="15.75" customHeight="1" x14ac:dyDescent="0.2">
      <c r="A39" s="5" t="s">
        <v>151</v>
      </c>
      <c r="B39" s="11" t="s">
        <v>150</v>
      </c>
      <c r="C39" s="13">
        <v>15</v>
      </c>
      <c r="D39" s="12">
        <v>0</v>
      </c>
      <c r="E39" s="3">
        <v>0</v>
      </c>
      <c r="F39" s="3">
        <v>0</v>
      </c>
      <c r="G39" s="4">
        <f t="shared" si="0"/>
        <v>0</v>
      </c>
      <c r="H39" s="4">
        <f t="shared" si="1"/>
        <v>0</v>
      </c>
      <c r="I39" s="3"/>
    </row>
    <row r="40" spans="1:9" ht="15.75" customHeight="1" x14ac:dyDescent="0.2">
      <c r="A40" s="5" t="s">
        <v>152</v>
      </c>
      <c r="B40" s="11" t="s">
        <v>150</v>
      </c>
      <c r="C40" s="13">
        <v>15</v>
      </c>
      <c r="D40" s="12">
        <v>0</v>
      </c>
      <c r="E40" s="3">
        <v>0</v>
      </c>
      <c r="F40" s="3">
        <v>0</v>
      </c>
      <c r="G40" s="4">
        <f t="shared" si="0"/>
        <v>0</v>
      </c>
      <c r="H40" s="4">
        <f t="shared" si="1"/>
        <v>0</v>
      </c>
      <c r="I40" s="3"/>
    </row>
    <row r="41" spans="1:9" ht="15.75" customHeight="1" x14ac:dyDescent="0.2">
      <c r="A41" s="5" t="s">
        <v>153</v>
      </c>
      <c r="B41" s="11" t="s">
        <v>150</v>
      </c>
      <c r="C41" s="13">
        <v>15</v>
      </c>
      <c r="D41" s="12">
        <v>0</v>
      </c>
      <c r="E41" s="3">
        <v>0</v>
      </c>
      <c r="F41" s="3">
        <v>0</v>
      </c>
      <c r="G41" s="4">
        <f t="shared" si="0"/>
        <v>0</v>
      </c>
      <c r="H41" s="4">
        <f t="shared" si="1"/>
        <v>0</v>
      </c>
      <c r="I41" s="3"/>
    </row>
    <row r="42" spans="1:9" ht="15.75" customHeight="1" x14ac:dyDescent="0.2">
      <c r="A42" s="5" t="s">
        <v>52</v>
      </c>
      <c r="B42" s="11" t="s">
        <v>19</v>
      </c>
      <c r="C42" s="13">
        <v>60</v>
      </c>
      <c r="D42" s="12">
        <v>0</v>
      </c>
      <c r="E42" s="3">
        <v>0</v>
      </c>
      <c r="F42" s="3">
        <v>0</v>
      </c>
      <c r="G42" s="4">
        <f t="shared" si="0"/>
        <v>0</v>
      </c>
      <c r="H42" s="4">
        <f t="shared" si="1"/>
        <v>0</v>
      </c>
      <c r="I42" s="3"/>
    </row>
    <row r="43" spans="1:9" ht="15.75" customHeight="1" x14ac:dyDescent="0.2">
      <c r="A43" s="5" t="s">
        <v>53</v>
      </c>
      <c r="B43" s="11" t="s">
        <v>19</v>
      </c>
      <c r="C43" s="13">
        <v>20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5.75" customHeight="1" x14ac:dyDescent="0.2">
      <c r="A44" s="5" t="s">
        <v>54</v>
      </c>
      <c r="B44" s="11" t="s">
        <v>19</v>
      </c>
      <c r="C44" s="13">
        <v>10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5.75" customHeight="1" x14ac:dyDescent="0.2">
      <c r="A45" s="5" t="s">
        <v>55</v>
      </c>
      <c r="B45" s="11" t="s">
        <v>19</v>
      </c>
      <c r="C45" s="13">
        <v>60</v>
      </c>
      <c r="D45" s="12">
        <v>0</v>
      </c>
      <c r="E45" s="3">
        <v>0</v>
      </c>
      <c r="F45" s="3">
        <v>0</v>
      </c>
      <c r="G45" s="4">
        <f t="shared" si="0"/>
        <v>0</v>
      </c>
      <c r="H45" s="4">
        <f t="shared" si="1"/>
        <v>0</v>
      </c>
      <c r="I45" s="3"/>
    </row>
    <row r="46" spans="1:9" ht="15.75" customHeight="1" x14ac:dyDescent="0.2">
      <c r="A46" s="5" t="s">
        <v>56</v>
      </c>
      <c r="B46" s="11" t="s">
        <v>19</v>
      </c>
      <c r="C46" s="13">
        <v>20</v>
      </c>
      <c r="D46" s="12">
        <v>0</v>
      </c>
      <c r="E46" s="3">
        <v>0</v>
      </c>
      <c r="F46" s="3">
        <v>0</v>
      </c>
      <c r="G46" s="4">
        <f t="shared" si="0"/>
        <v>0</v>
      </c>
      <c r="H46" s="4">
        <f t="shared" si="1"/>
        <v>0</v>
      </c>
      <c r="I46" s="3"/>
    </row>
    <row r="47" spans="1:9" ht="15.75" customHeight="1" x14ac:dyDescent="0.2">
      <c r="A47" s="5" t="s">
        <v>57</v>
      </c>
      <c r="B47" s="11" t="s">
        <v>19</v>
      </c>
      <c r="C47" s="13">
        <v>10</v>
      </c>
      <c r="D47" s="12">
        <v>0</v>
      </c>
      <c r="E47" s="3">
        <v>0</v>
      </c>
      <c r="F47" s="3">
        <v>0</v>
      </c>
      <c r="G47" s="4">
        <f t="shared" si="0"/>
        <v>0</v>
      </c>
      <c r="H47" s="4">
        <f t="shared" si="1"/>
        <v>0</v>
      </c>
      <c r="I47" s="3"/>
    </row>
    <row r="48" spans="1:9" ht="15.75" customHeight="1" x14ac:dyDescent="0.2">
      <c r="A48" s="14" t="s">
        <v>58</v>
      </c>
      <c r="B48" s="15"/>
      <c r="C48" s="16"/>
      <c r="D48" s="17"/>
      <c r="E48" s="17"/>
      <c r="F48" s="17"/>
      <c r="G48" s="16" t="str">
        <f t="shared" si="0"/>
        <v/>
      </c>
      <c r="H48" s="18" t="str">
        <f t="shared" si="1"/>
        <v/>
      </c>
      <c r="I48" s="17"/>
    </row>
    <row r="49" spans="1:9" ht="15.75" customHeight="1" x14ac:dyDescent="0.2">
      <c r="A49" s="5" t="s">
        <v>59</v>
      </c>
      <c r="B49" s="11" t="s">
        <v>19</v>
      </c>
      <c r="C49" s="13">
        <v>60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5.75" customHeight="1" x14ac:dyDescent="0.2">
      <c r="A50" s="5" t="s">
        <v>60</v>
      </c>
      <c r="B50" s="11" t="s">
        <v>19</v>
      </c>
      <c r="C50" s="13">
        <v>20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5.75" customHeight="1" x14ac:dyDescent="0.2">
      <c r="A51" s="5" t="s">
        <v>61</v>
      </c>
      <c r="B51" s="11" t="s">
        <v>19</v>
      </c>
      <c r="C51" s="13">
        <v>10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5.75" customHeight="1" x14ac:dyDescent="0.2">
      <c r="A52" s="5" t="s">
        <v>62</v>
      </c>
      <c r="B52" s="11" t="s">
        <v>19</v>
      </c>
      <c r="C52" s="13">
        <v>60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5.75" customHeight="1" x14ac:dyDescent="0.2">
      <c r="A53" s="5" t="s">
        <v>63</v>
      </c>
      <c r="B53" s="11" t="s">
        <v>19</v>
      </c>
      <c r="C53" s="13">
        <v>20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5.75" customHeight="1" x14ac:dyDescent="0.2">
      <c r="A54" s="5" t="s">
        <v>64</v>
      </c>
      <c r="B54" s="11" t="s">
        <v>19</v>
      </c>
      <c r="C54" s="13">
        <v>10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5.75" customHeight="1" x14ac:dyDescent="0.2">
      <c r="A55" s="5" t="s">
        <v>65</v>
      </c>
      <c r="B55" s="11" t="s">
        <v>19</v>
      </c>
      <c r="C55" s="13">
        <v>60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5.75" customHeight="1" x14ac:dyDescent="0.2">
      <c r="A56" s="5" t="s">
        <v>66</v>
      </c>
      <c r="B56" s="11" t="s">
        <v>19</v>
      </c>
      <c r="C56" s="13">
        <v>20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5.75" customHeight="1" x14ac:dyDescent="0.2">
      <c r="A57" s="5" t="s">
        <v>67</v>
      </c>
      <c r="B57" s="11" t="s">
        <v>19</v>
      </c>
      <c r="C57" s="13">
        <v>10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5.75" customHeight="1" x14ac:dyDescent="0.2">
      <c r="A58" s="6" t="s">
        <v>68</v>
      </c>
      <c r="B58" s="15"/>
      <c r="C58" s="16"/>
      <c r="D58" s="17"/>
      <c r="E58" s="17"/>
      <c r="F58" s="17"/>
      <c r="G58" s="16" t="str">
        <f t="shared" si="0"/>
        <v/>
      </c>
      <c r="H58" s="18" t="str">
        <f t="shared" si="1"/>
        <v/>
      </c>
      <c r="I58" s="17"/>
    </row>
    <row r="59" spans="1:9" ht="15.75" customHeight="1" x14ac:dyDescent="0.2">
      <c r="A59" s="14" t="s">
        <v>18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5.75" customHeight="1" x14ac:dyDescent="0.2">
      <c r="A60" s="5" t="s">
        <v>163</v>
      </c>
      <c r="B60" s="11" t="s">
        <v>19</v>
      </c>
      <c r="C60" s="13">
        <v>40</v>
      </c>
      <c r="D60" s="12">
        <v>0</v>
      </c>
      <c r="E60" s="3">
        <v>0</v>
      </c>
      <c r="F60" s="3">
        <v>0</v>
      </c>
      <c r="G60" s="4">
        <f t="shared" si="0"/>
        <v>0</v>
      </c>
      <c r="H60" s="4">
        <f t="shared" si="1"/>
        <v>0</v>
      </c>
      <c r="I60" s="3"/>
    </row>
    <row r="61" spans="1:9" ht="15.75" customHeight="1" x14ac:dyDescent="0.2">
      <c r="A61" s="14" t="s">
        <v>20</v>
      </c>
      <c r="B61" s="15"/>
      <c r="C61" s="16"/>
      <c r="D61" s="17"/>
      <c r="E61" s="17"/>
      <c r="F61" s="17"/>
      <c r="G61" s="16" t="str">
        <f t="shared" si="0"/>
        <v/>
      </c>
      <c r="H61" s="18" t="str">
        <f t="shared" si="1"/>
        <v/>
      </c>
      <c r="I61" s="17"/>
    </row>
    <row r="62" spans="1:9" ht="15.75" customHeight="1" x14ac:dyDescent="0.2">
      <c r="A62" s="5" t="s">
        <v>21</v>
      </c>
      <c r="B62" s="11" t="s">
        <v>19</v>
      </c>
      <c r="C62" s="13">
        <v>60</v>
      </c>
      <c r="D62" s="12">
        <v>26000</v>
      </c>
      <c r="E62" s="3">
        <v>26000</v>
      </c>
      <c r="F62" s="3">
        <v>26000</v>
      </c>
      <c r="G62" s="4">
        <f t="shared" si="0"/>
        <v>0</v>
      </c>
      <c r="H62" s="4">
        <f t="shared" si="1"/>
        <v>0</v>
      </c>
      <c r="I62" s="3"/>
    </row>
    <row r="63" spans="1:9" ht="15.75" customHeight="1" x14ac:dyDescent="0.2">
      <c r="A63" s="5" t="s">
        <v>22</v>
      </c>
      <c r="B63" s="11" t="s">
        <v>19</v>
      </c>
      <c r="C63" s="13">
        <v>20</v>
      </c>
      <c r="D63" s="12">
        <v>26000</v>
      </c>
      <c r="E63" s="3">
        <v>26000</v>
      </c>
      <c r="F63" s="3">
        <v>26000</v>
      </c>
      <c r="G63" s="4">
        <f t="shared" si="0"/>
        <v>0</v>
      </c>
      <c r="H63" s="4">
        <f t="shared" si="1"/>
        <v>0</v>
      </c>
      <c r="I63" s="3"/>
    </row>
    <row r="64" spans="1:9" ht="15.75" customHeight="1" x14ac:dyDescent="0.2">
      <c r="A64" s="5" t="s">
        <v>23</v>
      </c>
      <c r="B64" s="11" t="s">
        <v>19</v>
      </c>
      <c r="C64" s="13">
        <v>10</v>
      </c>
      <c r="D64" s="12">
        <v>26000</v>
      </c>
      <c r="E64" s="3">
        <v>26000</v>
      </c>
      <c r="F64" s="3">
        <v>26000</v>
      </c>
      <c r="G64" s="4">
        <f t="shared" si="0"/>
        <v>0</v>
      </c>
      <c r="H64" s="4">
        <f t="shared" si="1"/>
        <v>0</v>
      </c>
      <c r="I64" s="3"/>
    </row>
    <row r="65" spans="1:9" ht="15.75" customHeight="1" x14ac:dyDescent="0.2">
      <c r="A65" s="5" t="s">
        <v>24</v>
      </c>
      <c r="B65" s="11" t="s">
        <v>19</v>
      </c>
      <c r="C65" s="13">
        <v>60</v>
      </c>
      <c r="D65" s="12">
        <v>26000</v>
      </c>
      <c r="E65" s="3">
        <v>26000</v>
      </c>
      <c r="F65" s="3">
        <v>26000</v>
      </c>
      <c r="G65" s="4">
        <f t="shared" si="0"/>
        <v>0</v>
      </c>
      <c r="H65" s="4">
        <f t="shared" si="1"/>
        <v>0</v>
      </c>
      <c r="I65" s="3"/>
    </row>
    <row r="66" spans="1:9" ht="15.75" customHeight="1" x14ac:dyDescent="0.2">
      <c r="A66" s="5" t="s">
        <v>25</v>
      </c>
      <c r="B66" s="11" t="s">
        <v>19</v>
      </c>
      <c r="C66" s="13">
        <v>20</v>
      </c>
      <c r="D66" s="12">
        <v>26000</v>
      </c>
      <c r="E66" s="3">
        <v>26000</v>
      </c>
      <c r="F66" s="3">
        <v>26000</v>
      </c>
      <c r="G66" s="4">
        <f t="shared" si="0"/>
        <v>0</v>
      </c>
      <c r="H66" s="4">
        <f t="shared" si="1"/>
        <v>0</v>
      </c>
      <c r="I66" s="3"/>
    </row>
    <row r="67" spans="1:9" ht="15.75" customHeight="1" x14ac:dyDescent="0.2">
      <c r="A67" s="5" t="s">
        <v>26</v>
      </c>
      <c r="B67" s="11" t="s">
        <v>19</v>
      </c>
      <c r="C67" s="13">
        <v>10</v>
      </c>
      <c r="D67" s="12">
        <v>26000</v>
      </c>
      <c r="E67" s="3">
        <v>26000</v>
      </c>
      <c r="F67" s="3">
        <v>26000</v>
      </c>
      <c r="G67" s="4">
        <f t="shared" ref="G67:G130" si="2">IF(D67="",IF(E67&gt;0,"Ny data",IF(E67="","",0)),IF(D67=0,IF(E67=0,0,"Ny data"),(E67-D67)/D67))</f>
        <v>0</v>
      </c>
      <c r="H67" s="4">
        <f t="shared" ref="H67:H130" si="3">IF(E67="",IF(F67&gt;0,"Ny data",IF(F67="","",0)),IF(E67=0,IF(F67=0,0,"Ny data"),(F67-E67)/E67))</f>
        <v>0</v>
      </c>
      <c r="I67" s="3"/>
    </row>
    <row r="68" spans="1:9" ht="15.75" customHeight="1" x14ac:dyDescent="0.2">
      <c r="A68" s="5" t="s">
        <v>27</v>
      </c>
      <c r="B68" s="11" t="s">
        <v>19</v>
      </c>
      <c r="C68" s="13">
        <v>60</v>
      </c>
      <c r="D68" s="12">
        <v>27300</v>
      </c>
      <c r="E68" s="3">
        <v>27300</v>
      </c>
      <c r="F68" s="3">
        <v>27300</v>
      </c>
      <c r="G68" s="4">
        <f t="shared" si="2"/>
        <v>0</v>
      </c>
      <c r="H68" s="4">
        <f t="shared" si="3"/>
        <v>0</v>
      </c>
      <c r="I68" s="3"/>
    </row>
    <row r="69" spans="1:9" ht="15.75" customHeight="1" x14ac:dyDescent="0.2">
      <c r="A69" s="5" t="s">
        <v>28</v>
      </c>
      <c r="B69" s="11" t="s">
        <v>19</v>
      </c>
      <c r="C69" s="13">
        <v>20</v>
      </c>
      <c r="D69" s="12">
        <v>27300</v>
      </c>
      <c r="E69" s="3">
        <v>27300</v>
      </c>
      <c r="F69" s="3">
        <v>27300</v>
      </c>
      <c r="G69" s="4">
        <f t="shared" si="2"/>
        <v>0</v>
      </c>
      <c r="H69" s="4">
        <f t="shared" si="3"/>
        <v>0</v>
      </c>
      <c r="I69" s="3"/>
    </row>
    <row r="70" spans="1:9" ht="15.75" customHeight="1" x14ac:dyDescent="0.2">
      <c r="A70" s="5" t="s">
        <v>29</v>
      </c>
      <c r="B70" s="11" t="s">
        <v>19</v>
      </c>
      <c r="C70" s="13">
        <v>10</v>
      </c>
      <c r="D70" s="12">
        <v>27300</v>
      </c>
      <c r="E70" s="3">
        <v>27300</v>
      </c>
      <c r="F70" s="3">
        <v>27300</v>
      </c>
      <c r="G70" s="4">
        <f t="shared" si="2"/>
        <v>0</v>
      </c>
      <c r="H70" s="4">
        <f t="shared" si="3"/>
        <v>0</v>
      </c>
      <c r="I70" s="3"/>
    </row>
    <row r="71" spans="1:9" ht="15.75" customHeight="1" x14ac:dyDescent="0.2">
      <c r="A71" s="5" t="s">
        <v>30</v>
      </c>
      <c r="B71" s="11" t="s">
        <v>19</v>
      </c>
      <c r="C71" s="13">
        <v>60</v>
      </c>
      <c r="D71" s="12">
        <v>5145</v>
      </c>
      <c r="E71" s="3">
        <v>5145</v>
      </c>
      <c r="F71" s="3">
        <v>5145</v>
      </c>
      <c r="G71" s="4">
        <f t="shared" si="2"/>
        <v>0</v>
      </c>
      <c r="H71" s="4">
        <f t="shared" si="3"/>
        <v>0</v>
      </c>
      <c r="I71" s="3"/>
    </row>
    <row r="72" spans="1:9" ht="15.75" customHeight="1" x14ac:dyDescent="0.2">
      <c r="A72" s="5" t="s">
        <v>31</v>
      </c>
      <c r="B72" s="11" t="s">
        <v>19</v>
      </c>
      <c r="C72" s="13">
        <v>20</v>
      </c>
      <c r="D72" s="12">
        <v>5145</v>
      </c>
      <c r="E72" s="3">
        <v>5145</v>
      </c>
      <c r="F72" s="3">
        <v>5145</v>
      </c>
      <c r="G72" s="4">
        <f t="shared" si="2"/>
        <v>0</v>
      </c>
      <c r="H72" s="4">
        <f t="shared" si="3"/>
        <v>0</v>
      </c>
      <c r="I72" s="3"/>
    </row>
    <row r="73" spans="1:9" ht="15.75" customHeight="1" x14ac:dyDescent="0.2">
      <c r="A73" s="5" t="s">
        <v>32</v>
      </c>
      <c r="B73" s="11" t="s">
        <v>19</v>
      </c>
      <c r="C73" s="13">
        <v>10</v>
      </c>
      <c r="D73" s="12">
        <v>5145</v>
      </c>
      <c r="E73" s="3">
        <v>5145</v>
      </c>
      <c r="F73" s="3">
        <v>5145</v>
      </c>
      <c r="G73" s="4">
        <f t="shared" si="2"/>
        <v>0</v>
      </c>
      <c r="H73" s="4">
        <f t="shared" si="3"/>
        <v>0</v>
      </c>
      <c r="I73" s="3"/>
    </row>
    <row r="74" spans="1:9" ht="15.75" customHeight="1" x14ac:dyDescent="0.2">
      <c r="A74" s="5" t="s">
        <v>33</v>
      </c>
      <c r="B74" s="11" t="s">
        <v>19</v>
      </c>
      <c r="C74" s="13">
        <v>60</v>
      </c>
      <c r="D74" s="12">
        <v>0</v>
      </c>
      <c r="E74" s="3">
        <v>0</v>
      </c>
      <c r="F74" s="3">
        <v>0</v>
      </c>
      <c r="G74" s="4">
        <f t="shared" si="2"/>
        <v>0</v>
      </c>
      <c r="H74" s="4">
        <f t="shared" si="3"/>
        <v>0</v>
      </c>
      <c r="I74" s="3"/>
    </row>
    <row r="75" spans="1:9" ht="15.75" customHeight="1" x14ac:dyDescent="0.2">
      <c r="A75" s="5" t="s">
        <v>34</v>
      </c>
      <c r="B75" s="11" t="s">
        <v>19</v>
      </c>
      <c r="C75" s="13">
        <v>20</v>
      </c>
      <c r="D75" s="12">
        <v>0</v>
      </c>
      <c r="E75" s="3">
        <v>0</v>
      </c>
      <c r="F75" s="3">
        <v>0</v>
      </c>
      <c r="G75" s="4">
        <f t="shared" si="2"/>
        <v>0</v>
      </c>
      <c r="H75" s="4">
        <f t="shared" si="3"/>
        <v>0</v>
      </c>
      <c r="I75" s="3"/>
    </row>
    <row r="76" spans="1:9" ht="15.75" customHeight="1" x14ac:dyDescent="0.2">
      <c r="A76" s="5" t="s">
        <v>35</v>
      </c>
      <c r="B76" s="11" t="s">
        <v>19</v>
      </c>
      <c r="C76" s="13">
        <v>10</v>
      </c>
      <c r="D76" s="12">
        <v>0</v>
      </c>
      <c r="E76" s="3">
        <v>0</v>
      </c>
      <c r="F76" s="3">
        <v>0</v>
      </c>
      <c r="G76" s="4">
        <f t="shared" si="2"/>
        <v>0</v>
      </c>
      <c r="H76" s="4">
        <f t="shared" si="3"/>
        <v>0</v>
      </c>
      <c r="I76" s="3"/>
    </row>
    <row r="77" spans="1:9" ht="15.75" customHeight="1" x14ac:dyDescent="0.2">
      <c r="A77" s="5" t="s">
        <v>36</v>
      </c>
      <c r="B77" s="11" t="s">
        <v>19</v>
      </c>
      <c r="C77" s="13">
        <v>60</v>
      </c>
      <c r="D77" s="12">
        <v>0</v>
      </c>
      <c r="E77" s="3">
        <v>0</v>
      </c>
      <c r="F77" s="3">
        <v>0</v>
      </c>
      <c r="G77" s="4">
        <f t="shared" si="2"/>
        <v>0</v>
      </c>
      <c r="H77" s="4">
        <f t="shared" si="3"/>
        <v>0</v>
      </c>
      <c r="I77" s="3"/>
    </row>
    <row r="78" spans="1:9" ht="15.75" customHeight="1" x14ac:dyDescent="0.2">
      <c r="A78" s="5" t="s">
        <v>37</v>
      </c>
      <c r="B78" s="11" t="s">
        <v>19</v>
      </c>
      <c r="C78" s="13">
        <v>20</v>
      </c>
      <c r="D78" s="12">
        <v>0</v>
      </c>
      <c r="E78" s="3">
        <v>0</v>
      </c>
      <c r="F78" s="3">
        <v>0</v>
      </c>
      <c r="G78" s="4">
        <f t="shared" si="2"/>
        <v>0</v>
      </c>
      <c r="H78" s="4">
        <f t="shared" si="3"/>
        <v>0</v>
      </c>
      <c r="I78" s="3"/>
    </row>
    <row r="79" spans="1:9" ht="15.75" customHeight="1" x14ac:dyDescent="0.2">
      <c r="A79" s="5" t="s">
        <v>38</v>
      </c>
      <c r="B79" s="11" t="s">
        <v>19</v>
      </c>
      <c r="C79" s="13">
        <v>10</v>
      </c>
      <c r="D79" s="12">
        <v>0</v>
      </c>
      <c r="E79" s="3">
        <v>0</v>
      </c>
      <c r="F79" s="3">
        <v>0</v>
      </c>
      <c r="G79" s="4">
        <f t="shared" si="2"/>
        <v>0</v>
      </c>
      <c r="H79" s="4">
        <f t="shared" si="3"/>
        <v>0</v>
      </c>
      <c r="I79" s="3"/>
    </row>
    <row r="80" spans="1:9" ht="15.75" customHeight="1" x14ac:dyDescent="0.2">
      <c r="A80" s="14" t="s">
        <v>39</v>
      </c>
      <c r="B80" s="15"/>
      <c r="C80" s="16"/>
      <c r="D80" s="17"/>
      <c r="E80" s="17"/>
      <c r="F80" s="17"/>
      <c r="G80" s="16" t="str">
        <f t="shared" si="2"/>
        <v/>
      </c>
      <c r="H80" s="18" t="str">
        <f t="shared" si="3"/>
        <v/>
      </c>
      <c r="I80" s="17"/>
    </row>
    <row r="81" spans="1:9" ht="15.75" customHeight="1" x14ac:dyDescent="0.2">
      <c r="A81" s="5" t="s">
        <v>40</v>
      </c>
      <c r="B81" s="11" t="s">
        <v>19</v>
      </c>
      <c r="C81" s="13">
        <v>60</v>
      </c>
      <c r="D81" s="12">
        <v>5145</v>
      </c>
      <c r="E81" s="3">
        <v>5145</v>
      </c>
      <c r="F81" s="3">
        <v>5145</v>
      </c>
      <c r="G81" s="4">
        <f t="shared" si="2"/>
        <v>0</v>
      </c>
      <c r="H81" s="4">
        <f t="shared" si="3"/>
        <v>0</v>
      </c>
      <c r="I81" s="3"/>
    </row>
    <row r="82" spans="1:9" ht="15.75" customHeight="1" x14ac:dyDescent="0.2">
      <c r="A82" s="5" t="s">
        <v>41</v>
      </c>
      <c r="B82" s="11" t="s">
        <v>19</v>
      </c>
      <c r="C82" s="13">
        <v>20</v>
      </c>
      <c r="D82" s="12">
        <v>5145</v>
      </c>
      <c r="E82" s="3">
        <v>5145</v>
      </c>
      <c r="F82" s="3">
        <v>5145</v>
      </c>
      <c r="G82" s="4">
        <f t="shared" si="2"/>
        <v>0</v>
      </c>
      <c r="H82" s="4">
        <f t="shared" si="3"/>
        <v>0</v>
      </c>
      <c r="I82" s="3"/>
    </row>
    <row r="83" spans="1:9" ht="15.75" customHeight="1" x14ac:dyDescent="0.2">
      <c r="A83" s="5" t="s">
        <v>42</v>
      </c>
      <c r="B83" s="11" t="s">
        <v>19</v>
      </c>
      <c r="C83" s="13">
        <v>10</v>
      </c>
      <c r="D83" s="12">
        <v>5145</v>
      </c>
      <c r="E83" s="3">
        <v>5145</v>
      </c>
      <c r="F83" s="3">
        <v>5145</v>
      </c>
      <c r="G83" s="4">
        <f t="shared" si="2"/>
        <v>0</v>
      </c>
      <c r="H83" s="4">
        <f t="shared" si="3"/>
        <v>0</v>
      </c>
      <c r="I83" s="3"/>
    </row>
    <row r="84" spans="1:9" ht="15.75" customHeight="1" x14ac:dyDescent="0.2">
      <c r="A84" s="5" t="s">
        <v>43</v>
      </c>
      <c r="B84" s="11" t="s">
        <v>19</v>
      </c>
      <c r="C84" s="13">
        <v>60</v>
      </c>
      <c r="D84" s="12">
        <v>0</v>
      </c>
      <c r="E84" s="3">
        <v>0</v>
      </c>
      <c r="F84" s="3">
        <v>0</v>
      </c>
      <c r="G84" s="4">
        <f t="shared" si="2"/>
        <v>0</v>
      </c>
      <c r="H84" s="4">
        <f t="shared" si="3"/>
        <v>0</v>
      </c>
      <c r="I84" s="3"/>
    </row>
    <row r="85" spans="1:9" ht="15.75" customHeight="1" x14ac:dyDescent="0.2">
      <c r="A85" s="5" t="s">
        <v>44</v>
      </c>
      <c r="B85" s="11" t="s">
        <v>19</v>
      </c>
      <c r="C85" s="13">
        <v>20</v>
      </c>
      <c r="D85" s="12">
        <v>0</v>
      </c>
      <c r="E85" s="3">
        <v>0</v>
      </c>
      <c r="F85" s="3">
        <v>0</v>
      </c>
      <c r="G85" s="4">
        <f t="shared" si="2"/>
        <v>0</v>
      </c>
      <c r="H85" s="4">
        <f t="shared" si="3"/>
        <v>0</v>
      </c>
      <c r="I85" s="3"/>
    </row>
    <row r="86" spans="1:9" ht="15.75" customHeight="1" x14ac:dyDescent="0.2">
      <c r="A86" s="5" t="s">
        <v>45</v>
      </c>
      <c r="B86" s="11" t="s">
        <v>19</v>
      </c>
      <c r="C86" s="13">
        <v>10</v>
      </c>
      <c r="D86" s="12">
        <v>0</v>
      </c>
      <c r="E86" s="3">
        <v>0</v>
      </c>
      <c r="F86" s="3">
        <v>0</v>
      </c>
      <c r="G86" s="4">
        <f t="shared" si="2"/>
        <v>0</v>
      </c>
      <c r="H86" s="4">
        <f t="shared" si="3"/>
        <v>0</v>
      </c>
      <c r="I86" s="3"/>
    </row>
    <row r="87" spans="1:9" ht="15.75" customHeight="1" x14ac:dyDescent="0.2">
      <c r="A87" s="5" t="s">
        <v>46</v>
      </c>
      <c r="B87" s="11" t="s">
        <v>19</v>
      </c>
      <c r="C87" s="13">
        <v>60</v>
      </c>
      <c r="D87" s="12">
        <v>0</v>
      </c>
      <c r="E87" s="3">
        <v>0</v>
      </c>
      <c r="F87" s="3">
        <v>0</v>
      </c>
      <c r="G87" s="4">
        <f t="shared" si="2"/>
        <v>0</v>
      </c>
      <c r="H87" s="4">
        <f t="shared" si="3"/>
        <v>0</v>
      </c>
      <c r="I87" s="3"/>
    </row>
    <row r="88" spans="1:9" ht="15.75" customHeight="1" x14ac:dyDescent="0.2">
      <c r="A88" s="5" t="s">
        <v>47</v>
      </c>
      <c r="B88" s="11" t="s">
        <v>19</v>
      </c>
      <c r="C88" s="13">
        <v>20</v>
      </c>
      <c r="D88" s="12">
        <v>0</v>
      </c>
      <c r="E88" s="3">
        <v>0</v>
      </c>
      <c r="F88" s="3">
        <v>0</v>
      </c>
      <c r="G88" s="4">
        <f t="shared" si="2"/>
        <v>0</v>
      </c>
      <c r="H88" s="4">
        <f t="shared" si="3"/>
        <v>0</v>
      </c>
      <c r="I88" s="3"/>
    </row>
    <row r="89" spans="1:9" ht="15.75" customHeight="1" x14ac:dyDescent="0.2">
      <c r="A89" s="5" t="s">
        <v>48</v>
      </c>
      <c r="B89" s="11" t="s">
        <v>19</v>
      </c>
      <c r="C89" s="13">
        <v>10</v>
      </c>
      <c r="D89" s="12">
        <v>0</v>
      </c>
      <c r="E89" s="3">
        <v>0</v>
      </c>
      <c r="F89" s="3">
        <v>0</v>
      </c>
      <c r="G89" s="4">
        <f t="shared" si="2"/>
        <v>0</v>
      </c>
      <c r="H89" s="4">
        <f t="shared" si="3"/>
        <v>0</v>
      </c>
      <c r="I89" s="3"/>
    </row>
    <row r="90" spans="1:9" ht="15.75" customHeight="1" x14ac:dyDescent="0.2">
      <c r="A90" s="5" t="s">
        <v>49</v>
      </c>
      <c r="B90" s="11" t="s">
        <v>19</v>
      </c>
      <c r="C90" s="13">
        <v>60</v>
      </c>
      <c r="D90" s="12">
        <v>0</v>
      </c>
      <c r="E90" s="3">
        <v>0</v>
      </c>
      <c r="F90" s="3">
        <v>0</v>
      </c>
      <c r="G90" s="4">
        <f t="shared" si="2"/>
        <v>0</v>
      </c>
      <c r="H90" s="4">
        <f t="shared" si="3"/>
        <v>0</v>
      </c>
      <c r="I90" s="3"/>
    </row>
    <row r="91" spans="1:9" ht="15.75" customHeight="1" x14ac:dyDescent="0.2">
      <c r="A91" s="5" t="s">
        <v>50</v>
      </c>
      <c r="B91" s="11" t="s">
        <v>19</v>
      </c>
      <c r="C91" s="13">
        <v>20</v>
      </c>
      <c r="D91" s="12">
        <v>0</v>
      </c>
      <c r="E91" s="3">
        <v>0</v>
      </c>
      <c r="F91" s="3">
        <v>0</v>
      </c>
      <c r="G91" s="4">
        <f t="shared" si="2"/>
        <v>0</v>
      </c>
      <c r="H91" s="4">
        <f t="shared" si="3"/>
        <v>0</v>
      </c>
      <c r="I91" s="3"/>
    </row>
    <row r="92" spans="1:9" ht="15.75" customHeight="1" x14ac:dyDescent="0.2">
      <c r="A92" s="5" t="s">
        <v>51</v>
      </c>
      <c r="B92" s="11" t="s">
        <v>19</v>
      </c>
      <c r="C92" s="13">
        <v>10</v>
      </c>
      <c r="D92" s="12">
        <v>0</v>
      </c>
      <c r="E92" s="3">
        <v>0</v>
      </c>
      <c r="F92" s="3">
        <v>0</v>
      </c>
      <c r="G92" s="4">
        <f t="shared" si="2"/>
        <v>0</v>
      </c>
      <c r="H92" s="4">
        <f t="shared" si="3"/>
        <v>0</v>
      </c>
      <c r="I92" s="3"/>
    </row>
    <row r="93" spans="1:9" ht="15.75" customHeight="1" x14ac:dyDescent="0.2">
      <c r="A93" s="5" t="s">
        <v>149</v>
      </c>
      <c r="B93" s="11" t="s">
        <v>150</v>
      </c>
      <c r="C93" s="13">
        <v>15</v>
      </c>
      <c r="D93" s="12">
        <v>0</v>
      </c>
      <c r="E93" s="3">
        <v>0</v>
      </c>
      <c r="F93" s="3">
        <v>0</v>
      </c>
      <c r="G93" s="4">
        <f t="shared" si="2"/>
        <v>0</v>
      </c>
      <c r="H93" s="4">
        <f t="shared" si="3"/>
        <v>0</v>
      </c>
      <c r="I93" s="3"/>
    </row>
    <row r="94" spans="1:9" ht="15.75" customHeight="1" x14ac:dyDescent="0.2">
      <c r="A94" s="5" t="s">
        <v>151</v>
      </c>
      <c r="B94" s="11" t="s">
        <v>150</v>
      </c>
      <c r="C94" s="13">
        <v>15</v>
      </c>
      <c r="D94" s="12">
        <v>0</v>
      </c>
      <c r="E94" s="3">
        <v>0</v>
      </c>
      <c r="F94" s="3">
        <v>0</v>
      </c>
      <c r="G94" s="4">
        <f t="shared" si="2"/>
        <v>0</v>
      </c>
      <c r="H94" s="4">
        <f t="shared" si="3"/>
        <v>0</v>
      </c>
      <c r="I94" s="3"/>
    </row>
    <row r="95" spans="1:9" ht="15.75" customHeight="1" x14ac:dyDescent="0.2">
      <c r="A95" s="5" t="s">
        <v>152</v>
      </c>
      <c r="B95" s="11" t="s">
        <v>150</v>
      </c>
      <c r="C95" s="13">
        <v>15</v>
      </c>
      <c r="D95" s="12">
        <v>0</v>
      </c>
      <c r="E95" s="3">
        <v>0</v>
      </c>
      <c r="F95" s="3">
        <v>0</v>
      </c>
      <c r="G95" s="4">
        <f t="shared" si="2"/>
        <v>0</v>
      </c>
      <c r="H95" s="4">
        <f t="shared" si="3"/>
        <v>0</v>
      </c>
      <c r="I95" s="3"/>
    </row>
    <row r="96" spans="1:9" ht="15.75" customHeight="1" x14ac:dyDescent="0.2">
      <c r="A96" s="5" t="s">
        <v>153</v>
      </c>
      <c r="B96" s="11" t="s">
        <v>150</v>
      </c>
      <c r="C96" s="13">
        <v>15</v>
      </c>
      <c r="D96" s="12">
        <v>0</v>
      </c>
      <c r="E96" s="3">
        <v>0</v>
      </c>
      <c r="F96" s="3">
        <v>0</v>
      </c>
      <c r="G96" s="4">
        <f t="shared" si="2"/>
        <v>0</v>
      </c>
      <c r="H96" s="4">
        <f t="shared" si="3"/>
        <v>0</v>
      </c>
      <c r="I96" s="3"/>
    </row>
    <row r="97" spans="1:9" ht="15.75" customHeight="1" x14ac:dyDescent="0.2">
      <c r="A97" s="5" t="s">
        <v>52</v>
      </c>
      <c r="B97" s="11" t="s">
        <v>19</v>
      </c>
      <c r="C97" s="13">
        <v>60</v>
      </c>
      <c r="D97" s="12">
        <v>0</v>
      </c>
      <c r="E97" s="3">
        <v>0</v>
      </c>
      <c r="F97" s="3">
        <v>0</v>
      </c>
      <c r="G97" s="4">
        <f t="shared" si="2"/>
        <v>0</v>
      </c>
      <c r="H97" s="4">
        <f t="shared" si="3"/>
        <v>0</v>
      </c>
      <c r="I97" s="3"/>
    </row>
    <row r="98" spans="1:9" ht="15.75" customHeight="1" x14ac:dyDescent="0.2">
      <c r="A98" s="5" t="s">
        <v>53</v>
      </c>
      <c r="B98" s="11" t="s">
        <v>19</v>
      </c>
      <c r="C98" s="13">
        <v>20</v>
      </c>
      <c r="D98" s="12">
        <v>0</v>
      </c>
      <c r="E98" s="3">
        <v>0</v>
      </c>
      <c r="F98" s="3">
        <v>0</v>
      </c>
      <c r="G98" s="4">
        <f t="shared" si="2"/>
        <v>0</v>
      </c>
      <c r="H98" s="4">
        <f t="shared" si="3"/>
        <v>0</v>
      </c>
      <c r="I98" s="3"/>
    </row>
    <row r="99" spans="1:9" ht="15.75" customHeight="1" x14ac:dyDescent="0.2">
      <c r="A99" s="5" t="s">
        <v>54</v>
      </c>
      <c r="B99" s="11" t="s">
        <v>19</v>
      </c>
      <c r="C99" s="13">
        <v>10</v>
      </c>
      <c r="D99" s="12">
        <v>0</v>
      </c>
      <c r="E99" s="3">
        <v>0</v>
      </c>
      <c r="F99" s="3">
        <v>0</v>
      </c>
      <c r="G99" s="4">
        <f t="shared" si="2"/>
        <v>0</v>
      </c>
      <c r="H99" s="4">
        <f t="shared" si="3"/>
        <v>0</v>
      </c>
      <c r="I99" s="3"/>
    </row>
    <row r="100" spans="1:9" ht="15.75" customHeight="1" x14ac:dyDescent="0.2">
      <c r="A100" s="5" t="s">
        <v>55</v>
      </c>
      <c r="B100" s="11" t="s">
        <v>19</v>
      </c>
      <c r="C100" s="13">
        <v>60</v>
      </c>
      <c r="D100" s="12">
        <v>5145</v>
      </c>
      <c r="E100" s="3">
        <v>5145</v>
      </c>
      <c r="F100" s="3">
        <v>5145</v>
      </c>
      <c r="G100" s="4">
        <f t="shared" si="2"/>
        <v>0</v>
      </c>
      <c r="H100" s="4">
        <f t="shared" si="3"/>
        <v>0</v>
      </c>
      <c r="I100" s="3"/>
    </row>
    <row r="101" spans="1:9" ht="15.75" customHeight="1" x14ac:dyDescent="0.2">
      <c r="A101" s="5" t="s">
        <v>56</v>
      </c>
      <c r="B101" s="11" t="s">
        <v>19</v>
      </c>
      <c r="C101" s="13">
        <v>20</v>
      </c>
      <c r="D101" s="12">
        <v>5145</v>
      </c>
      <c r="E101" s="3">
        <v>5145</v>
      </c>
      <c r="F101" s="3">
        <v>5145</v>
      </c>
      <c r="G101" s="4">
        <f t="shared" si="2"/>
        <v>0</v>
      </c>
      <c r="H101" s="4">
        <f t="shared" si="3"/>
        <v>0</v>
      </c>
      <c r="I101" s="3"/>
    </row>
    <row r="102" spans="1:9" ht="15.75" customHeight="1" x14ac:dyDescent="0.2">
      <c r="A102" s="5" t="s">
        <v>57</v>
      </c>
      <c r="B102" s="11" t="s">
        <v>19</v>
      </c>
      <c r="C102" s="13">
        <v>10</v>
      </c>
      <c r="D102" s="12">
        <v>5145</v>
      </c>
      <c r="E102" s="3">
        <v>5145</v>
      </c>
      <c r="F102" s="3">
        <v>5145</v>
      </c>
      <c r="G102" s="4">
        <f t="shared" si="2"/>
        <v>0</v>
      </c>
      <c r="H102" s="4">
        <f t="shared" si="3"/>
        <v>0</v>
      </c>
      <c r="I102" s="3"/>
    </row>
    <row r="103" spans="1:9" ht="15.75" customHeight="1" x14ac:dyDescent="0.2">
      <c r="A103" s="14" t="s">
        <v>58</v>
      </c>
      <c r="B103" s="15"/>
      <c r="C103" s="16"/>
      <c r="D103" s="17"/>
      <c r="E103" s="17"/>
      <c r="F103" s="17"/>
      <c r="G103" s="16" t="str">
        <f t="shared" si="2"/>
        <v/>
      </c>
      <c r="H103" s="18" t="str">
        <f t="shared" si="3"/>
        <v/>
      </c>
      <c r="I103" s="17"/>
    </row>
    <row r="104" spans="1:9" ht="15.75" customHeight="1" x14ac:dyDescent="0.2">
      <c r="A104" s="5" t="s">
        <v>59</v>
      </c>
      <c r="B104" s="11" t="s">
        <v>19</v>
      </c>
      <c r="C104" s="13">
        <v>60</v>
      </c>
      <c r="D104" s="12">
        <v>0</v>
      </c>
      <c r="E104" s="3">
        <v>0</v>
      </c>
      <c r="F104" s="3">
        <v>0</v>
      </c>
      <c r="G104" s="4">
        <f t="shared" si="2"/>
        <v>0</v>
      </c>
      <c r="H104" s="4">
        <f t="shared" si="3"/>
        <v>0</v>
      </c>
      <c r="I104" s="3"/>
    </row>
    <row r="105" spans="1:9" ht="15.75" customHeight="1" x14ac:dyDescent="0.2">
      <c r="A105" s="5" t="s">
        <v>60</v>
      </c>
      <c r="B105" s="11" t="s">
        <v>19</v>
      </c>
      <c r="C105" s="13">
        <v>20</v>
      </c>
      <c r="D105" s="12">
        <v>0</v>
      </c>
      <c r="E105" s="3">
        <v>0</v>
      </c>
      <c r="F105" s="3">
        <v>0</v>
      </c>
      <c r="G105" s="4">
        <f t="shared" si="2"/>
        <v>0</v>
      </c>
      <c r="H105" s="4">
        <f t="shared" si="3"/>
        <v>0</v>
      </c>
      <c r="I105" s="3"/>
    </row>
    <row r="106" spans="1:9" ht="15.75" customHeight="1" x14ac:dyDescent="0.2">
      <c r="A106" s="5" t="s">
        <v>61</v>
      </c>
      <c r="B106" s="11" t="s">
        <v>19</v>
      </c>
      <c r="C106" s="13">
        <v>10</v>
      </c>
      <c r="D106" s="12">
        <v>0</v>
      </c>
      <c r="E106" s="3">
        <v>0</v>
      </c>
      <c r="F106" s="3">
        <v>0</v>
      </c>
      <c r="G106" s="4">
        <f t="shared" si="2"/>
        <v>0</v>
      </c>
      <c r="H106" s="4">
        <f t="shared" si="3"/>
        <v>0</v>
      </c>
      <c r="I106" s="3"/>
    </row>
    <row r="107" spans="1:9" ht="15.75" customHeight="1" x14ac:dyDescent="0.2">
      <c r="A107" s="5" t="s">
        <v>62</v>
      </c>
      <c r="B107" s="11" t="s">
        <v>19</v>
      </c>
      <c r="C107" s="13">
        <v>60</v>
      </c>
      <c r="D107" s="12">
        <v>0</v>
      </c>
      <c r="E107" s="3">
        <v>0</v>
      </c>
      <c r="F107" s="3">
        <v>0</v>
      </c>
      <c r="G107" s="4">
        <f t="shared" si="2"/>
        <v>0</v>
      </c>
      <c r="H107" s="4">
        <f t="shared" si="3"/>
        <v>0</v>
      </c>
      <c r="I107" s="3"/>
    </row>
    <row r="108" spans="1:9" ht="15.75" customHeight="1" x14ac:dyDescent="0.2">
      <c r="A108" s="5" t="s">
        <v>63</v>
      </c>
      <c r="B108" s="11" t="s">
        <v>19</v>
      </c>
      <c r="C108" s="13">
        <v>20</v>
      </c>
      <c r="D108" s="12">
        <v>0</v>
      </c>
      <c r="E108" s="3">
        <v>0</v>
      </c>
      <c r="F108" s="3">
        <v>0</v>
      </c>
      <c r="G108" s="4">
        <f t="shared" si="2"/>
        <v>0</v>
      </c>
      <c r="H108" s="4">
        <f t="shared" si="3"/>
        <v>0</v>
      </c>
      <c r="I108" s="3"/>
    </row>
    <row r="109" spans="1:9" ht="15.75" customHeight="1" x14ac:dyDescent="0.2">
      <c r="A109" s="5" t="s">
        <v>64</v>
      </c>
      <c r="B109" s="11" t="s">
        <v>19</v>
      </c>
      <c r="C109" s="13">
        <v>10</v>
      </c>
      <c r="D109" s="12">
        <v>0</v>
      </c>
      <c r="E109" s="3">
        <v>0</v>
      </c>
      <c r="F109" s="3">
        <v>0</v>
      </c>
      <c r="G109" s="4">
        <f t="shared" si="2"/>
        <v>0</v>
      </c>
      <c r="H109" s="4">
        <f t="shared" si="3"/>
        <v>0</v>
      </c>
      <c r="I109" s="3"/>
    </row>
    <row r="110" spans="1:9" ht="15.75" customHeight="1" x14ac:dyDescent="0.2">
      <c r="A110" s="5" t="s">
        <v>65</v>
      </c>
      <c r="B110" s="11" t="s">
        <v>19</v>
      </c>
      <c r="C110" s="13">
        <v>60</v>
      </c>
      <c r="D110" s="12">
        <v>0</v>
      </c>
      <c r="E110" s="3">
        <v>0</v>
      </c>
      <c r="F110" s="3">
        <v>0</v>
      </c>
      <c r="G110" s="4">
        <f t="shared" si="2"/>
        <v>0</v>
      </c>
      <c r="H110" s="4">
        <f t="shared" si="3"/>
        <v>0</v>
      </c>
      <c r="I110" s="3"/>
    </row>
    <row r="111" spans="1:9" ht="15.75" customHeight="1" x14ac:dyDescent="0.2">
      <c r="A111" s="5" t="s">
        <v>66</v>
      </c>
      <c r="B111" s="11" t="s">
        <v>19</v>
      </c>
      <c r="C111" s="13">
        <v>20</v>
      </c>
      <c r="D111" s="12">
        <v>0</v>
      </c>
      <c r="E111" s="3">
        <v>0</v>
      </c>
      <c r="F111" s="3">
        <v>0</v>
      </c>
      <c r="G111" s="4">
        <f t="shared" si="2"/>
        <v>0</v>
      </c>
      <c r="H111" s="4">
        <f t="shared" si="3"/>
        <v>0</v>
      </c>
      <c r="I111" s="3"/>
    </row>
    <row r="112" spans="1:9" ht="15.75" customHeight="1" x14ac:dyDescent="0.2">
      <c r="A112" s="5" t="s">
        <v>67</v>
      </c>
      <c r="B112" s="11" t="s">
        <v>19</v>
      </c>
      <c r="C112" s="13">
        <v>10</v>
      </c>
      <c r="D112" s="12">
        <v>0</v>
      </c>
      <c r="E112" s="3">
        <v>0</v>
      </c>
      <c r="F112" s="3">
        <v>0</v>
      </c>
      <c r="G112" s="4">
        <f t="shared" si="2"/>
        <v>0</v>
      </c>
      <c r="H112" s="4">
        <f t="shared" si="3"/>
        <v>0</v>
      </c>
      <c r="I112" s="3"/>
    </row>
    <row r="113" spans="1:9" ht="15.75" customHeight="1" x14ac:dyDescent="0.2">
      <c r="A113" s="6" t="s">
        <v>69</v>
      </c>
      <c r="B113" s="15"/>
      <c r="C113" s="16"/>
      <c r="D113" s="17"/>
      <c r="E113" s="17"/>
      <c r="F113" s="17"/>
      <c r="G113" s="16" t="str">
        <f t="shared" si="2"/>
        <v/>
      </c>
      <c r="H113" s="18" t="str">
        <f t="shared" si="3"/>
        <v/>
      </c>
      <c r="I113" s="17"/>
    </row>
    <row r="114" spans="1:9" ht="15.75" customHeight="1" x14ac:dyDescent="0.2">
      <c r="A114" s="14" t="s">
        <v>18</v>
      </c>
      <c r="B114" s="15"/>
      <c r="C114" s="16"/>
      <c r="D114" s="17"/>
      <c r="E114" s="17"/>
      <c r="F114" s="17"/>
      <c r="G114" s="16" t="str">
        <f t="shared" si="2"/>
        <v/>
      </c>
      <c r="H114" s="18" t="str">
        <f t="shared" si="3"/>
        <v/>
      </c>
      <c r="I114" s="17"/>
    </row>
    <row r="115" spans="1:9" ht="15.75" customHeight="1" x14ac:dyDescent="0.2">
      <c r="A115" s="5" t="s">
        <v>163</v>
      </c>
      <c r="B115" s="11" t="s">
        <v>19</v>
      </c>
      <c r="C115" s="13">
        <v>40</v>
      </c>
      <c r="D115" s="12">
        <v>0</v>
      </c>
      <c r="E115" s="3">
        <v>0</v>
      </c>
      <c r="F115" s="3">
        <v>0</v>
      </c>
      <c r="G115" s="4">
        <f t="shared" si="2"/>
        <v>0</v>
      </c>
      <c r="H115" s="4">
        <f t="shared" si="3"/>
        <v>0</v>
      </c>
      <c r="I115" s="3"/>
    </row>
    <row r="116" spans="1:9" ht="15.75" customHeight="1" x14ac:dyDescent="0.2">
      <c r="A116" s="14" t="s">
        <v>20</v>
      </c>
      <c r="B116" s="15"/>
      <c r="C116" s="16"/>
      <c r="D116" s="17"/>
      <c r="E116" s="17"/>
      <c r="F116" s="17"/>
      <c r="G116" s="16" t="str">
        <f t="shared" si="2"/>
        <v/>
      </c>
      <c r="H116" s="18" t="str">
        <f t="shared" si="3"/>
        <v/>
      </c>
      <c r="I116" s="17"/>
    </row>
    <row r="117" spans="1:9" ht="15.75" customHeight="1" x14ac:dyDescent="0.2">
      <c r="A117" s="5" t="s">
        <v>21</v>
      </c>
      <c r="B117" s="11" t="s">
        <v>19</v>
      </c>
      <c r="C117" s="13">
        <v>60</v>
      </c>
      <c r="D117" s="12">
        <v>57600</v>
      </c>
      <c r="E117" s="3">
        <v>57600</v>
      </c>
      <c r="F117" s="3">
        <v>57600</v>
      </c>
      <c r="G117" s="4">
        <f t="shared" si="2"/>
        <v>0</v>
      </c>
      <c r="H117" s="4">
        <f t="shared" si="3"/>
        <v>0</v>
      </c>
      <c r="I117" s="3"/>
    </row>
    <row r="118" spans="1:9" ht="15.75" customHeight="1" x14ac:dyDescent="0.2">
      <c r="A118" s="5" t="s">
        <v>22</v>
      </c>
      <c r="B118" s="11" t="s">
        <v>19</v>
      </c>
      <c r="C118" s="13">
        <v>20</v>
      </c>
      <c r="D118" s="12">
        <v>57600</v>
      </c>
      <c r="E118" s="3">
        <v>57600</v>
      </c>
      <c r="F118" s="3">
        <v>57600</v>
      </c>
      <c r="G118" s="4">
        <f t="shared" si="2"/>
        <v>0</v>
      </c>
      <c r="H118" s="4">
        <f t="shared" si="3"/>
        <v>0</v>
      </c>
      <c r="I118" s="3"/>
    </row>
    <row r="119" spans="1:9" ht="15.75" customHeight="1" x14ac:dyDescent="0.2">
      <c r="A119" s="5" t="s">
        <v>23</v>
      </c>
      <c r="B119" s="11" t="s">
        <v>19</v>
      </c>
      <c r="C119" s="13">
        <v>10</v>
      </c>
      <c r="D119" s="12">
        <v>57600</v>
      </c>
      <c r="E119" s="3">
        <v>57600</v>
      </c>
      <c r="F119" s="3">
        <v>57600</v>
      </c>
      <c r="G119" s="4">
        <f t="shared" si="2"/>
        <v>0</v>
      </c>
      <c r="H119" s="4">
        <f t="shared" si="3"/>
        <v>0</v>
      </c>
      <c r="I119" s="3"/>
    </row>
    <row r="120" spans="1:9" ht="15.75" customHeight="1" x14ac:dyDescent="0.2">
      <c r="A120" s="5" t="s">
        <v>24</v>
      </c>
      <c r="B120" s="11" t="s">
        <v>19</v>
      </c>
      <c r="C120" s="13">
        <v>60</v>
      </c>
      <c r="D120" s="12">
        <v>16500</v>
      </c>
      <c r="E120" s="3">
        <v>16500</v>
      </c>
      <c r="F120" s="3">
        <v>16500</v>
      </c>
      <c r="G120" s="4">
        <f t="shared" si="2"/>
        <v>0</v>
      </c>
      <c r="H120" s="4">
        <f t="shared" si="3"/>
        <v>0</v>
      </c>
      <c r="I120" s="3"/>
    </row>
    <row r="121" spans="1:9" ht="15.75" customHeight="1" x14ac:dyDescent="0.2">
      <c r="A121" s="5" t="s">
        <v>25</v>
      </c>
      <c r="B121" s="11" t="s">
        <v>19</v>
      </c>
      <c r="C121" s="13">
        <v>20</v>
      </c>
      <c r="D121" s="12">
        <v>16500</v>
      </c>
      <c r="E121" s="3">
        <v>16500</v>
      </c>
      <c r="F121" s="3">
        <v>16500</v>
      </c>
      <c r="G121" s="4">
        <f t="shared" si="2"/>
        <v>0</v>
      </c>
      <c r="H121" s="4">
        <f t="shared" si="3"/>
        <v>0</v>
      </c>
      <c r="I121" s="3"/>
    </row>
    <row r="122" spans="1:9" ht="15.75" customHeight="1" x14ac:dyDescent="0.2">
      <c r="A122" s="5" t="s">
        <v>26</v>
      </c>
      <c r="B122" s="11" t="s">
        <v>19</v>
      </c>
      <c r="C122" s="13">
        <v>10</v>
      </c>
      <c r="D122" s="12">
        <v>16500</v>
      </c>
      <c r="E122" s="3">
        <v>16500</v>
      </c>
      <c r="F122" s="3">
        <v>16500</v>
      </c>
      <c r="G122" s="4">
        <f t="shared" si="2"/>
        <v>0</v>
      </c>
      <c r="H122" s="4">
        <f t="shared" si="3"/>
        <v>0</v>
      </c>
      <c r="I122" s="3"/>
    </row>
    <row r="123" spans="1:9" ht="15.75" customHeight="1" x14ac:dyDescent="0.2">
      <c r="A123" s="5" t="s">
        <v>27</v>
      </c>
      <c r="B123" s="11" t="s">
        <v>19</v>
      </c>
      <c r="C123" s="13">
        <v>60</v>
      </c>
      <c r="D123" s="12">
        <v>57600</v>
      </c>
      <c r="E123" s="3">
        <v>57600</v>
      </c>
      <c r="F123" s="3">
        <v>57600</v>
      </c>
      <c r="G123" s="4">
        <f t="shared" si="2"/>
        <v>0</v>
      </c>
      <c r="H123" s="4">
        <f t="shared" si="3"/>
        <v>0</v>
      </c>
      <c r="I123" s="3"/>
    </row>
    <row r="124" spans="1:9" ht="15.75" customHeight="1" x14ac:dyDescent="0.2">
      <c r="A124" s="5" t="s">
        <v>28</v>
      </c>
      <c r="B124" s="11" t="s">
        <v>19</v>
      </c>
      <c r="C124" s="13">
        <v>20</v>
      </c>
      <c r="D124" s="12">
        <v>57600</v>
      </c>
      <c r="E124" s="3">
        <v>57600</v>
      </c>
      <c r="F124" s="3">
        <v>57600</v>
      </c>
      <c r="G124" s="4">
        <f t="shared" si="2"/>
        <v>0</v>
      </c>
      <c r="H124" s="4">
        <f t="shared" si="3"/>
        <v>0</v>
      </c>
      <c r="I124" s="3"/>
    </row>
    <row r="125" spans="1:9" ht="15.75" customHeight="1" x14ac:dyDescent="0.2">
      <c r="A125" s="5" t="s">
        <v>29</v>
      </c>
      <c r="B125" s="11" t="s">
        <v>19</v>
      </c>
      <c r="C125" s="13">
        <v>10</v>
      </c>
      <c r="D125" s="12">
        <v>57600</v>
      </c>
      <c r="E125" s="3">
        <v>57600</v>
      </c>
      <c r="F125" s="3">
        <v>57600</v>
      </c>
      <c r="G125" s="4">
        <f t="shared" si="2"/>
        <v>0</v>
      </c>
      <c r="H125" s="4">
        <f t="shared" si="3"/>
        <v>0</v>
      </c>
      <c r="I125" s="3"/>
    </row>
    <row r="126" spans="1:9" ht="15.75" customHeight="1" x14ac:dyDescent="0.2">
      <c r="A126" s="5" t="s">
        <v>30</v>
      </c>
      <c r="B126" s="11" t="s">
        <v>19</v>
      </c>
      <c r="C126" s="13">
        <v>60</v>
      </c>
      <c r="D126" s="12">
        <v>14000</v>
      </c>
      <c r="E126" s="3">
        <v>14000</v>
      </c>
      <c r="F126" s="3">
        <v>14000</v>
      </c>
      <c r="G126" s="4">
        <f t="shared" si="2"/>
        <v>0</v>
      </c>
      <c r="H126" s="4">
        <f t="shared" si="3"/>
        <v>0</v>
      </c>
      <c r="I126" s="3"/>
    </row>
    <row r="127" spans="1:9" ht="15.75" customHeight="1" x14ac:dyDescent="0.2">
      <c r="A127" s="5" t="s">
        <v>31</v>
      </c>
      <c r="B127" s="11" t="s">
        <v>19</v>
      </c>
      <c r="C127" s="13">
        <v>20</v>
      </c>
      <c r="D127" s="12">
        <v>14000</v>
      </c>
      <c r="E127" s="3">
        <v>14000</v>
      </c>
      <c r="F127" s="3">
        <v>14000</v>
      </c>
      <c r="G127" s="4">
        <f t="shared" si="2"/>
        <v>0</v>
      </c>
      <c r="H127" s="4">
        <f t="shared" si="3"/>
        <v>0</v>
      </c>
      <c r="I127" s="3"/>
    </row>
    <row r="128" spans="1:9" ht="15.75" customHeight="1" x14ac:dyDescent="0.2">
      <c r="A128" s="5" t="s">
        <v>32</v>
      </c>
      <c r="B128" s="11" t="s">
        <v>19</v>
      </c>
      <c r="C128" s="13">
        <v>10</v>
      </c>
      <c r="D128" s="12">
        <v>14000</v>
      </c>
      <c r="E128" s="3">
        <v>14000</v>
      </c>
      <c r="F128" s="3">
        <v>14000</v>
      </c>
      <c r="G128" s="4">
        <f t="shared" si="2"/>
        <v>0</v>
      </c>
      <c r="H128" s="4">
        <f t="shared" si="3"/>
        <v>0</v>
      </c>
      <c r="I128" s="3"/>
    </row>
    <row r="129" spans="1:9" ht="15.75" customHeight="1" x14ac:dyDescent="0.2">
      <c r="A129" s="5" t="s">
        <v>33</v>
      </c>
      <c r="B129" s="11" t="s">
        <v>19</v>
      </c>
      <c r="C129" s="13">
        <v>60</v>
      </c>
      <c r="D129" s="12">
        <v>16500</v>
      </c>
      <c r="E129" s="3">
        <v>16500</v>
      </c>
      <c r="F129" s="3">
        <v>16500</v>
      </c>
      <c r="G129" s="4">
        <f t="shared" si="2"/>
        <v>0</v>
      </c>
      <c r="H129" s="4">
        <f t="shared" si="3"/>
        <v>0</v>
      </c>
      <c r="I129" s="3"/>
    </row>
    <row r="130" spans="1:9" ht="15.75" customHeight="1" x14ac:dyDescent="0.2">
      <c r="A130" s="5" t="s">
        <v>34</v>
      </c>
      <c r="B130" s="11" t="s">
        <v>19</v>
      </c>
      <c r="C130" s="13">
        <v>20</v>
      </c>
      <c r="D130" s="12">
        <v>16500</v>
      </c>
      <c r="E130" s="3">
        <v>16500</v>
      </c>
      <c r="F130" s="3">
        <v>16500</v>
      </c>
      <c r="G130" s="4">
        <f t="shared" si="2"/>
        <v>0</v>
      </c>
      <c r="H130" s="4">
        <f t="shared" si="3"/>
        <v>0</v>
      </c>
      <c r="I130" s="3"/>
    </row>
    <row r="131" spans="1:9" ht="15.75" customHeight="1" x14ac:dyDescent="0.2">
      <c r="A131" s="5" t="s">
        <v>35</v>
      </c>
      <c r="B131" s="11" t="s">
        <v>19</v>
      </c>
      <c r="C131" s="13">
        <v>10</v>
      </c>
      <c r="D131" s="12">
        <v>16500</v>
      </c>
      <c r="E131" s="3">
        <v>16500</v>
      </c>
      <c r="F131" s="3">
        <v>16500</v>
      </c>
      <c r="G131" s="4">
        <f t="shared" ref="G131:G194" si="4">IF(D131="",IF(E131&gt;0,"Ny data",IF(E131="","",0)),IF(D131=0,IF(E131=0,0,"Ny data"),(E131-D131)/D131))</f>
        <v>0</v>
      </c>
      <c r="H131" s="4">
        <f t="shared" ref="H131:H194" si="5">IF(E131="",IF(F131&gt;0,"Ny data",IF(F131="","",0)),IF(E131=0,IF(F131=0,0,"Ny data"),(F131-E131)/E131))</f>
        <v>0</v>
      </c>
      <c r="I131" s="3"/>
    </row>
    <row r="132" spans="1:9" ht="15.75" customHeight="1" x14ac:dyDescent="0.2">
      <c r="A132" s="5" t="s">
        <v>36</v>
      </c>
      <c r="B132" s="11" t="s">
        <v>19</v>
      </c>
      <c r="C132" s="13">
        <v>60</v>
      </c>
      <c r="D132" s="12">
        <v>57600</v>
      </c>
      <c r="E132" s="3">
        <v>57600</v>
      </c>
      <c r="F132" s="3">
        <v>57600</v>
      </c>
      <c r="G132" s="4">
        <f t="shared" si="4"/>
        <v>0</v>
      </c>
      <c r="H132" s="4">
        <f t="shared" si="5"/>
        <v>0</v>
      </c>
      <c r="I132" s="3"/>
    </row>
    <row r="133" spans="1:9" ht="15.75" customHeight="1" x14ac:dyDescent="0.2">
      <c r="A133" s="5" t="s">
        <v>37</v>
      </c>
      <c r="B133" s="11" t="s">
        <v>19</v>
      </c>
      <c r="C133" s="13">
        <v>20</v>
      </c>
      <c r="D133" s="12">
        <v>57600</v>
      </c>
      <c r="E133" s="3">
        <v>57600</v>
      </c>
      <c r="F133" s="3">
        <v>57600</v>
      </c>
      <c r="G133" s="4">
        <f t="shared" si="4"/>
        <v>0</v>
      </c>
      <c r="H133" s="4">
        <f t="shared" si="5"/>
        <v>0</v>
      </c>
      <c r="I133" s="3"/>
    </row>
    <row r="134" spans="1:9" ht="15.75" customHeight="1" x14ac:dyDescent="0.2">
      <c r="A134" s="5" t="s">
        <v>38</v>
      </c>
      <c r="B134" s="11" t="s">
        <v>19</v>
      </c>
      <c r="C134" s="13">
        <v>10</v>
      </c>
      <c r="D134" s="12">
        <v>57600</v>
      </c>
      <c r="E134" s="3">
        <v>57600</v>
      </c>
      <c r="F134" s="3">
        <v>57600</v>
      </c>
      <c r="G134" s="4">
        <f t="shared" si="4"/>
        <v>0</v>
      </c>
      <c r="H134" s="4">
        <f t="shared" si="5"/>
        <v>0</v>
      </c>
      <c r="I134" s="3"/>
    </row>
    <row r="135" spans="1:9" ht="15.75" customHeight="1" x14ac:dyDescent="0.2">
      <c r="A135" s="14" t="s">
        <v>39</v>
      </c>
      <c r="B135" s="15"/>
      <c r="C135" s="16"/>
      <c r="D135" s="17"/>
      <c r="E135" s="17"/>
      <c r="F135" s="17"/>
      <c r="G135" s="16" t="str">
        <f t="shared" si="4"/>
        <v/>
      </c>
      <c r="H135" s="18" t="str">
        <f t="shared" si="5"/>
        <v/>
      </c>
      <c r="I135" s="17"/>
    </row>
    <row r="136" spans="1:9" ht="15.75" customHeight="1" x14ac:dyDescent="0.2">
      <c r="A136" s="5" t="s">
        <v>40</v>
      </c>
      <c r="B136" s="11" t="s">
        <v>19</v>
      </c>
      <c r="C136" s="13">
        <v>60</v>
      </c>
      <c r="D136" s="12">
        <v>16500</v>
      </c>
      <c r="E136" s="3">
        <v>16500</v>
      </c>
      <c r="F136" s="3">
        <v>16500</v>
      </c>
      <c r="G136" s="4">
        <f t="shared" si="4"/>
        <v>0</v>
      </c>
      <c r="H136" s="4">
        <f t="shared" si="5"/>
        <v>0</v>
      </c>
      <c r="I136" s="3"/>
    </row>
    <row r="137" spans="1:9" ht="15.75" customHeight="1" x14ac:dyDescent="0.2">
      <c r="A137" s="5" t="s">
        <v>41</v>
      </c>
      <c r="B137" s="11" t="s">
        <v>19</v>
      </c>
      <c r="C137" s="13">
        <v>20</v>
      </c>
      <c r="D137" s="12">
        <v>16500</v>
      </c>
      <c r="E137" s="3">
        <v>16500</v>
      </c>
      <c r="F137" s="3">
        <v>16500</v>
      </c>
      <c r="G137" s="4">
        <f t="shared" si="4"/>
        <v>0</v>
      </c>
      <c r="H137" s="4">
        <f t="shared" si="5"/>
        <v>0</v>
      </c>
      <c r="I137" s="3"/>
    </row>
    <row r="138" spans="1:9" ht="15.75" customHeight="1" x14ac:dyDescent="0.2">
      <c r="A138" s="5" t="s">
        <v>42</v>
      </c>
      <c r="B138" s="11" t="s">
        <v>19</v>
      </c>
      <c r="C138" s="13">
        <v>10</v>
      </c>
      <c r="D138" s="12">
        <v>16500</v>
      </c>
      <c r="E138" s="3">
        <v>16500</v>
      </c>
      <c r="F138" s="3">
        <v>16500</v>
      </c>
      <c r="G138" s="4">
        <f t="shared" si="4"/>
        <v>0</v>
      </c>
      <c r="H138" s="4">
        <f t="shared" si="5"/>
        <v>0</v>
      </c>
      <c r="I138" s="3"/>
    </row>
    <row r="139" spans="1:9" ht="15.75" customHeight="1" x14ac:dyDescent="0.2">
      <c r="A139" s="5" t="s">
        <v>43</v>
      </c>
      <c r="B139" s="11" t="s">
        <v>19</v>
      </c>
      <c r="C139" s="13">
        <v>60</v>
      </c>
      <c r="D139" s="12">
        <v>0</v>
      </c>
      <c r="E139" s="3">
        <v>0</v>
      </c>
      <c r="F139" s="3">
        <v>0</v>
      </c>
      <c r="G139" s="4">
        <f t="shared" si="4"/>
        <v>0</v>
      </c>
      <c r="H139" s="4">
        <f t="shared" si="5"/>
        <v>0</v>
      </c>
      <c r="I139" s="3"/>
    </row>
    <row r="140" spans="1:9" ht="15.75" customHeight="1" x14ac:dyDescent="0.2">
      <c r="A140" s="5" t="s">
        <v>44</v>
      </c>
      <c r="B140" s="11" t="s">
        <v>19</v>
      </c>
      <c r="C140" s="13">
        <v>20</v>
      </c>
      <c r="D140" s="12">
        <v>0</v>
      </c>
      <c r="E140" s="3">
        <v>0</v>
      </c>
      <c r="F140" s="3">
        <v>0</v>
      </c>
      <c r="G140" s="4">
        <f t="shared" si="4"/>
        <v>0</v>
      </c>
      <c r="H140" s="4">
        <f t="shared" si="5"/>
        <v>0</v>
      </c>
      <c r="I140" s="3"/>
    </row>
    <row r="141" spans="1:9" ht="15.75" customHeight="1" x14ac:dyDescent="0.2">
      <c r="A141" s="5" t="s">
        <v>45</v>
      </c>
      <c r="B141" s="11" t="s">
        <v>19</v>
      </c>
      <c r="C141" s="13">
        <v>10</v>
      </c>
      <c r="D141" s="12">
        <v>0</v>
      </c>
      <c r="E141" s="3">
        <v>0</v>
      </c>
      <c r="F141" s="3">
        <v>0</v>
      </c>
      <c r="G141" s="4">
        <f t="shared" si="4"/>
        <v>0</v>
      </c>
      <c r="H141" s="4">
        <f t="shared" si="5"/>
        <v>0</v>
      </c>
      <c r="I141" s="3"/>
    </row>
    <row r="142" spans="1:9" ht="15.75" customHeight="1" x14ac:dyDescent="0.2">
      <c r="A142" s="5" t="s">
        <v>46</v>
      </c>
      <c r="B142" s="11" t="s">
        <v>19</v>
      </c>
      <c r="C142" s="13">
        <v>60</v>
      </c>
      <c r="D142" s="12">
        <v>0</v>
      </c>
      <c r="E142" s="3">
        <v>0</v>
      </c>
      <c r="F142" s="3">
        <v>0</v>
      </c>
      <c r="G142" s="4">
        <f t="shared" si="4"/>
        <v>0</v>
      </c>
      <c r="H142" s="4">
        <f t="shared" si="5"/>
        <v>0</v>
      </c>
      <c r="I142" s="3"/>
    </row>
    <row r="143" spans="1:9" ht="15.75" customHeight="1" x14ac:dyDescent="0.2">
      <c r="A143" s="5" t="s">
        <v>47</v>
      </c>
      <c r="B143" s="11" t="s">
        <v>19</v>
      </c>
      <c r="C143" s="13">
        <v>20</v>
      </c>
      <c r="D143" s="12">
        <v>0</v>
      </c>
      <c r="E143" s="3">
        <v>0</v>
      </c>
      <c r="F143" s="3">
        <v>0</v>
      </c>
      <c r="G143" s="4">
        <f t="shared" si="4"/>
        <v>0</v>
      </c>
      <c r="H143" s="4">
        <f t="shared" si="5"/>
        <v>0</v>
      </c>
      <c r="I143" s="3"/>
    </row>
    <row r="144" spans="1:9" ht="15.75" customHeight="1" x14ac:dyDescent="0.2">
      <c r="A144" s="5" t="s">
        <v>48</v>
      </c>
      <c r="B144" s="11" t="s">
        <v>19</v>
      </c>
      <c r="C144" s="13">
        <v>10</v>
      </c>
      <c r="D144" s="12">
        <v>0</v>
      </c>
      <c r="E144" s="3">
        <v>0</v>
      </c>
      <c r="F144" s="3">
        <v>0</v>
      </c>
      <c r="G144" s="4">
        <f t="shared" si="4"/>
        <v>0</v>
      </c>
      <c r="H144" s="4">
        <f t="shared" si="5"/>
        <v>0</v>
      </c>
      <c r="I144" s="3"/>
    </row>
    <row r="145" spans="1:9" ht="15.75" customHeight="1" x14ac:dyDescent="0.2">
      <c r="A145" s="5" t="s">
        <v>49</v>
      </c>
      <c r="B145" s="11" t="s">
        <v>19</v>
      </c>
      <c r="C145" s="13">
        <v>60</v>
      </c>
      <c r="D145" s="12">
        <v>0</v>
      </c>
      <c r="E145" s="3">
        <v>0</v>
      </c>
      <c r="F145" s="3">
        <v>0</v>
      </c>
      <c r="G145" s="4">
        <f t="shared" si="4"/>
        <v>0</v>
      </c>
      <c r="H145" s="4">
        <f t="shared" si="5"/>
        <v>0</v>
      </c>
      <c r="I145" s="3"/>
    </row>
    <row r="146" spans="1:9" ht="15.75" customHeight="1" x14ac:dyDescent="0.2">
      <c r="A146" s="5" t="s">
        <v>50</v>
      </c>
      <c r="B146" s="11" t="s">
        <v>19</v>
      </c>
      <c r="C146" s="13">
        <v>20</v>
      </c>
      <c r="D146" s="12">
        <v>0</v>
      </c>
      <c r="E146" s="3">
        <v>0</v>
      </c>
      <c r="F146" s="3">
        <v>0</v>
      </c>
      <c r="G146" s="4">
        <f t="shared" si="4"/>
        <v>0</v>
      </c>
      <c r="H146" s="4">
        <f t="shared" si="5"/>
        <v>0</v>
      </c>
      <c r="I146" s="3"/>
    </row>
    <row r="147" spans="1:9" ht="15.75" customHeight="1" x14ac:dyDescent="0.2">
      <c r="A147" s="5" t="s">
        <v>51</v>
      </c>
      <c r="B147" s="11" t="s">
        <v>19</v>
      </c>
      <c r="C147" s="13">
        <v>10</v>
      </c>
      <c r="D147" s="12">
        <v>0</v>
      </c>
      <c r="E147" s="3">
        <v>0</v>
      </c>
      <c r="F147" s="3">
        <v>0</v>
      </c>
      <c r="G147" s="4">
        <f t="shared" si="4"/>
        <v>0</v>
      </c>
      <c r="H147" s="4">
        <f t="shared" si="5"/>
        <v>0</v>
      </c>
      <c r="I147" s="3"/>
    </row>
    <row r="148" spans="1:9" ht="15.75" customHeight="1" x14ac:dyDescent="0.2">
      <c r="A148" s="5" t="s">
        <v>149</v>
      </c>
      <c r="B148" s="11" t="s">
        <v>150</v>
      </c>
      <c r="C148" s="13">
        <v>15</v>
      </c>
      <c r="D148" s="12">
        <v>0</v>
      </c>
      <c r="E148" s="3">
        <v>0</v>
      </c>
      <c r="F148" s="3">
        <v>0</v>
      </c>
      <c r="G148" s="4">
        <f t="shared" si="4"/>
        <v>0</v>
      </c>
      <c r="H148" s="4">
        <f t="shared" si="5"/>
        <v>0</v>
      </c>
      <c r="I148" s="3"/>
    </row>
    <row r="149" spans="1:9" ht="15.75" customHeight="1" x14ac:dyDescent="0.2">
      <c r="A149" s="5" t="s">
        <v>151</v>
      </c>
      <c r="B149" s="11" t="s">
        <v>150</v>
      </c>
      <c r="C149" s="13">
        <v>15</v>
      </c>
      <c r="D149" s="12">
        <v>0</v>
      </c>
      <c r="E149" s="3">
        <v>0</v>
      </c>
      <c r="F149" s="3">
        <v>0</v>
      </c>
      <c r="G149" s="4">
        <f t="shared" si="4"/>
        <v>0</v>
      </c>
      <c r="H149" s="4">
        <f t="shared" si="5"/>
        <v>0</v>
      </c>
      <c r="I149" s="3"/>
    </row>
    <row r="150" spans="1:9" ht="15.75" customHeight="1" x14ac:dyDescent="0.2">
      <c r="A150" s="5" t="s">
        <v>152</v>
      </c>
      <c r="B150" s="11" t="s">
        <v>150</v>
      </c>
      <c r="C150" s="13">
        <v>15</v>
      </c>
      <c r="D150" s="12">
        <v>0</v>
      </c>
      <c r="E150" s="3">
        <v>0</v>
      </c>
      <c r="F150" s="3">
        <v>0</v>
      </c>
      <c r="G150" s="4">
        <f t="shared" si="4"/>
        <v>0</v>
      </c>
      <c r="H150" s="4">
        <f t="shared" si="5"/>
        <v>0</v>
      </c>
      <c r="I150" s="3"/>
    </row>
    <row r="151" spans="1:9" ht="15.75" customHeight="1" x14ac:dyDescent="0.2">
      <c r="A151" s="5" t="s">
        <v>153</v>
      </c>
      <c r="B151" s="11" t="s">
        <v>150</v>
      </c>
      <c r="C151" s="13">
        <v>15</v>
      </c>
      <c r="D151" s="12">
        <v>0</v>
      </c>
      <c r="E151" s="3">
        <v>0</v>
      </c>
      <c r="F151" s="3">
        <v>0</v>
      </c>
      <c r="G151" s="4">
        <f t="shared" si="4"/>
        <v>0</v>
      </c>
      <c r="H151" s="4">
        <f t="shared" si="5"/>
        <v>0</v>
      </c>
      <c r="I151" s="3"/>
    </row>
    <row r="152" spans="1:9" ht="15.75" customHeight="1" x14ac:dyDescent="0.2">
      <c r="A152" s="5" t="s">
        <v>52</v>
      </c>
      <c r="B152" s="11" t="s">
        <v>19</v>
      </c>
      <c r="C152" s="13">
        <v>60</v>
      </c>
      <c r="D152" s="12">
        <v>0</v>
      </c>
      <c r="E152" s="3">
        <v>0</v>
      </c>
      <c r="F152" s="3">
        <v>0</v>
      </c>
      <c r="G152" s="4">
        <f t="shared" si="4"/>
        <v>0</v>
      </c>
      <c r="H152" s="4">
        <f t="shared" si="5"/>
        <v>0</v>
      </c>
      <c r="I152" s="3"/>
    </row>
    <row r="153" spans="1:9" ht="15.75" customHeight="1" x14ac:dyDescent="0.2">
      <c r="A153" s="5" t="s">
        <v>53</v>
      </c>
      <c r="B153" s="11" t="s">
        <v>19</v>
      </c>
      <c r="C153" s="13">
        <v>20</v>
      </c>
      <c r="D153" s="12">
        <v>0</v>
      </c>
      <c r="E153" s="3">
        <v>0</v>
      </c>
      <c r="F153" s="3">
        <v>0</v>
      </c>
      <c r="G153" s="4">
        <f t="shared" si="4"/>
        <v>0</v>
      </c>
      <c r="H153" s="4">
        <f t="shared" si="5"/>
        <v>0</v>
      </c>
      <c r="I153" s="3"/>
    </row>
    <row r="154" spans="1:9" ht="15.75" customHeight="1" x14ac:dyDescent="0.2">
      <c r="A154" s="5" t="s">
        <v>54</v>
      </c>
      <c r="B154" s="11" t="s">
        <v>19</v>
      </c>
      <c r="C154" s="13">
        <v>10</v>
      </c>
      <c r="D154" s="12">
        <v>0</v>
      </c>
      <c r="E154" s="3">
        <v>0</v>
      </c>
      <c r="F154" s="3">
        <v>0</v>
      </c>
      <c r="G154" s="4">
        <f t="shared" si="4"/>
        <v>0</v>
      </c>
      <c r="H154" s="4">
        <f t="shared" si="5"/>
        <v>0</v>
      </c>
      <c r="I154" s="3"/>
    </row>
    <row r="155" spans="1:9" ht="15.75" customHeight="1" x14ac:dyDescent="0.2">
      <c r="A155" s="5" t="s">
        <v>55</v>
      </c>
      <c r="B155" s="11" t="s">
        <v>19</v>
      </c>
      <c r="C155" s="13">
        <v>60</v>
      </c>
      <c r="D155" s="12">
        <v>24480</v>
      </c>
      <c r="E155" s="3">
        <v>24480</v>
      </c>
      <c r="F155" s="3">
        <v>24480</v>
      </c>
      <c r="G155" s="4">
        <f t="shared" si="4"/>
        <v>0</v>
      </c>
      <c r="H155" s="4">
        <f t="shared" si="5"/>
        <v>0</v>
      </c>
      <c r="I155" s="3"/>
    </row>
    <row r="156" spans="1:9" ht="15.75" customHeight="1" x14ac:dyDescent="0.2">
      <c r="A156" s="5" t="s">
        <v>56</v>
      </c>
      <c r="B156" s="11" t="s">
        <v>19</v>
      </c>
      <c r="C156" s="13">
        <v>20</v>
      </c>
      <c r="D156" s="12">
        <v>24480</v>
      </c>
      <c r="E156" s="3">
        <v>24480</v>
      </c>
      <c r="F156" s="3">
        <v>24480</v>
      </c>
      <c r="G156" s="4">
        <f t="shared" si="4"/>
        <v>0</v>
      </c>
      <c r="H156" s="4">
        <f t="shared" si="5"/>
        <v>0</v>
      </c>
      <c r="I156" s="3"/>
    </row>
    <row r="157" spans="1:9" ht="15.75" customHeight="1" x14ac:dyDescent="0.2">
      <c r="A157" s="5" t="s">
        <v>57</v>
      </c>
      <c r="B157" s="11" t="s">
        <v>19</v>
      </c>
      <c r="C157" s="13">
        <v>10</v>
      </c>
      <c r="D157" s="12">
        <v>24480</v>
      </c>
      <c r="E157" s="3">
        <v>24480</v>
      </c>
      <c r="F157" s="3">
        <v>24480</v>
      </c>
      <c r="G157" s="4">
        <f t="shared" si="4"/>
        <v>0</v>
      </c>
      <c r="H157" s="4">
        <f t="shared" si="5"/>
        <v>0</v>
      </c>
      <c r="I157" s="3"/>
    </row>
    <row r="158" spans="1:9" ht="15.75" customHeight="1" x14ac:dyDescent="0.2">
      <c r="A158" s="14" t="s">
        <v>58</v>
      </c>
      <c r="B158" s="15"/>
      <c r="C158" s="16"/>
      <c r="D158" s="17"/>
      <c r="E158" s="17"/>
      <c r="F158" s="17"/>
      <c r="G158" s="16" t="str">
        <f t="shared" si="4"/>
        <v/>
      </c>
      <c r="H158" s="18" t="str">
        <f t="shared" si="5"/>
        <v/>
      </c>
      <c r="I158" s="17"/>
    </row>
    <row r="159" spans="1:9" ht="15.75" customHeight="1" x14ac:dyDescent="0.2">
      <c r="A159" s="5" t="s">
        <v>59</v>
      </c>
      <c r="B159" s="11" t="s">
        <v>19</v>
      </c>
      <c r="C159" s="13">
        <v>60</v>
      </c>
      <c r="D159" s="12">
        <v>0</v>
      </c>
      <c r="E159" s="3">
        <v>0</v>
      </c>
      <c r="F159" s="3">
        <v>0</v>
      </c>
      <c r="G159" s="4">
        <f t="shared" si="4"/>
        <v>0</v>
      </c>
      <c r="H159" s="4">
        <f t="shared" si="5"/>
        <v>0</v>
      </c>
      <c r="I159" s="3"/>
    </row>
    <row r="160" spans="1:9" ht="15.75" customHeight="1" x14ac:dyDescent="0.2">
      <c r="A160" s="5" t="s">
        <v>60</v>
      </c>
      <c r="B160" s="11" t="s">
        <v>19</v>
      </c>
      <c r="C160" s="13">
        <v>20</v>
      </c>
      <c r="D160" s="12">
        <v>0</v>
      </c>
      <c r="E160" s="3">
        <v>0</v>
      </c>
      <c r="F160" s="3">
        <v>0</v>
      </c>
      <c r="G160" s="4">
        <f t="shared" si="4"/>
        <v>0</v>
      </c>
      <c r="H160" s="4">
        <f t="shared" si="5"/>
        <v>0</v>
      </c>
      <c r="I160" s="3"/>
    </row>
    <row r="161" spans="1:9" ht="15.75" customHeight="1" x14ac:dyDescent="0.2">
      <c r="A161" s="5" t="s">
        <v>61</v>
      </c>
      <c r="B161" s="11" t="s">
        <v>19</v>
      </c>
      <c r="C161" s="13">
        <v>10</v>
      </c>
      <c r="D161" s="12">
        <v>0</v>
      </c>
      <c r="E161" s="3">
        <v>0</v>
      </c>
      <c r="F161" s="3">
        <v>0</v>
      </c>
      <c r="G161" s="4">
        <f t="shared" si="4"/>
        <v>0</v>
      </c>
      <c r="H161" s="4">
        <f t="shared" si="5"/>
        <v>0</v>
      </c>
      <c r="I161" s="3"/>
    </row>
    <row r="162" spans="1:9" ht="15.75" customHeight="1" x14ac:dyDescent="0.2">
      <c r="A162" s="5" t="s">
        <v>62</v>
      </c>
      <c r="B162" s="11" t="s">
        <v>19</v>
      </c>
      <c r="C162" s="13">
        <v>60</v>
      </c>
      <c r="D162" s="12">
        <v>0</v>
      </c>
      <c r="E162" s="3">
        <v>0</v>
      </c>
      <c r="F162" s="3">
        <v>0</v>
      </c>
      <c r="G162" s="4">
        <f t="shared" si="4"/>
        <v>0</v>
      </c>
      <c r="H162" s="4">
        <f t="shared" si="5"/>
        <v>0</v>
      </c>
      <c r="I162" s="3"/>
    </row>
    <row r="163" spans="1:9" ht="15.75" customHeight="1" x14ac:dyDescent="0.2">
      <c r="A163" s="5" t="s">
        <v>63</v>
      </c>
      <c r="B163" s="11" t="s">
        <v>19</v>
      </c>
      <c r="C163" s="13">
        <v>20</v>
      </c>
      <c r="D163" s="12">
        <v>0</v>
      </c>
      <c r="E163" s="3">
        <v>0</v>
      </c>
      <c r="F163" s="3">
        <v>0</v>
      </c>
      <c r="G163" s="4">
        <f t="shared" si="4"/>
        <v>0</v>
      </c>
      <c r="H163" s="4">
        <f t="shared" si="5"/>
        <v>0</v>
      </c>
      <c r="I163" s="3"/>
    </row>
    <row r="164" spans="1:9" ht="15.75" customHeight="1" x14ac:dyDescent="0.2">
      <c r="A164" s="5" t="s">
        <v>64</v>
      </c>
      <c r="B164" s="11" t="s">
        <v>19</v>
      </c>
      <c r="C164" s="13">
        <v>10</v>
      </c>
      <c r="D164" s="12">
        <v>0</v>
      </c>
      <c r="E164" s="3">
        <v>0</v>
      </c>
      <c r="F164" s="3">
        <v>0</v>
      </c>
      <c r="G164" s="4">
        <f t="shared" si="4"/>
        <v>0</v>
      </c>
      <c r="H164" s="4">
        <f t="shared" si="5"/>
        <v>0</v>
      </c>
      <c r="I164" s="3"/>
    </row>
    <row r="165" spans="1:9" ht="15.75" customHeight="1" x14ac:dyDescent="0.2">
      <c r="A165" s="5" t="s">
        <v>65</v>
      </c>
      <c r="B165" s="11" t="s">
        <v>19</v>
      </c>
      <c r="C165" s="13">
        <v>60</v>
      </c>
      <c r="D165" s="12">
        <v>0</v>
      </c>
      <c r="E165" s="3">
        <v>0</v>
      </c>
      <c r="F165" s="3">
        <v>0</v>
      </c>
      <c r="G165" s="4">
        <f t="shared" si="4"/>
        <v>0</v>
      </c>
      <c r="H165" s="4">
        <f t="shared" si="5"/>
        <v>0</v>
      </c>
      <c r="I165" s="3"/>
    </row>
    <row r="166" spans="1:9" ht="15.75" customHeight="1" x14ac:dyDescent="0.2">
      <c r="A166" s="5" t="s">
        <v>66</v>
      </c>
      <c r="B166" s="11" t="s">
        <v>19</v>
      </c>
      <c r="C166" s="13">
        <v>20</v>
      </c>
      <c r="D166" s="12">
        <v>0</v>
      </c>
      <c r="E166" s="3">
        <v>0</v>
      </c>
      <c r="F166" s="3">
        <v>0</v>
      </c>
      <c r="G166" s="4">
        <f t="shared" si="4"/>
        <v>0</v>
      </c>
      <c r="H166" s="4">
        <f t="shared" si="5"/>
        <v>0</v>
      </c>
      <c r="I166" s="3"/>
    </row>
    <row r="167" spans="1:9" ht="15.75" customHeight="1" x14ac:dyDescent="0.2">
      <c r="A167" s="5" t="s">
        <v>67</v>
      </c>
      <c r="B167" s="11" t="s">
        <v>19</v>
      </c>
      <c r="C167" s="13">
        <v>10</v>
      </c>
      <c r="D167" s="12">
        <v>0</v>
      </c>
      <c r="E167" s="3">
        <v>0</v>
      </c>
      <c r="F167" s="3">
        <v>0</v>
      </c>
      <c r="G167" s="4">
        <f t="shared" si="4"/>
        <v>0</v>
      </c>
      <c r="H167" s="4">
        <f t="shared" si="5"/>
        <v>0</v>
      </c>
      <c r="I167" s="3"/>
    </row>
    <row r="168" spans="1:9" ht="15.75" customHeight="1" x14ac:dyDescent="0.2">
      <c r="A168" s="6" t="s">
        <v>70</v>
      </c>
      <c r="B168" s="15"/>
      <c r="C168" s="16"/>
      <c r="D168" s="17"/>
      <c r="E168" s="17"/>
      <c r="F168" s="17"/>
      <c r="G168" s="16" t="str">
        <f t="shared" si="4"/>
        <v/>
      </c>
      <c r="H168" s="18" t="str">
        <f t="shared" si="5"/>
        <v/>
      </c>
      <c r="I168" s="17"/>
    </row>
    <row r="169" spans="1:9" ht="15.75" customHeight="1" x14ac:dyDescent="0.2">
      <c r="A169" s="14" t="s">
        <v>18</v>
      </c>
      <c r="B169" s="15"/>
      <c r="C169" s="16"/>
      <c r="D169" s="17"/>
      <c r="E169" s="17"/>
      <c r="F169" s="17"/>
      <c r="G169" s="16" t="str">
        <f t="shared" si="4"/>
        <v/>
      </c>
      <c r="H169" s="18" t="str">
        <f t="shared" si="5"/>
        <v/>
      </c>
      <c r="I169" s="17"/>
    </row>
    <row r="170" spans="1:9" ht="15.75" customHeight="1" x14ac:dyDescent="0.2">
      <c r="A170" s="5" t="s">
        <v>163</v>
      </c>
      <c r="B170" s="11" t="s">
        <v>19</v>
      </c>
      <c r="C170" s="13">
        <v>40</v>
      </c>
      <c r="D170" s="12">
        <v>0</v>
      </c>
      <c r="E170" s="3">
        <v>0</v>
      </c>
      <c r="F170" s="3">
        <v>0</v>
      </c>
      <c r="G170" s="4">
        <f t="shared" si="4"/>
        <v>0</v>
      </c>
      <c r="H170" s="4">
        <f t="shared" si="5"/>
        <v>0</v>
      </c>
      <c r="I170" s="3"/>
    </row>
    <row r="171" spans="1:9" ht="15.75" customHeight="1" x14ac:dyDescent="0.2">
      <c r="A171" s="14" t="s">
        <v>20</v>
      </c>
      <c r="B171" s="15"/>
      <c r="C171" s="16"/>
      <c r="D171" s="17"/>
      <c r="E171" s="17"/>
      <c r="F171" s="17"/>
      <c r="G171" s="16" t="str">
        <f t="shared" si="4"/>
        <v/>
      </c>
      <c r="H171" s="18" t="str">
        <f t="shared" si="5"/>
        <v/>
      </c>
      <c r="I171" s="17"/>
    </row>
    <row r="172" spans="1:9" ht="15.75" customHeight="1" x14ac:dyDescent="0.2">
      <c r="A172" s="5" t="s">
        <v>21</v>
      </c>
      <c r="B172" s="11" t="s">
        <v>19</v>
      </c>
      <c r="C172" s="13">
        <v>60</v>
      </c>
      <c r="D172" s="12">
        <v>64800</v>
      </c>
      <c r="E172" s="3">
        <v>64800</v>
      </c>
      <c r="F172" s="3">
        <v>64800</v>
      </c>
      <c r="G172" s="4">
        <f t="shared" si="4"/>
        <v>0</v>
      </c>
      <c r="H172" s="4">
        <f t="shared" si="5"/>
        <v>0</v>
      </c>
      <c r="I172" s="3"/>
    </row>
    <row r="173" spans="1:9" ht="15.75" customHeight="1" x14ac:dyDescent="0.2">
      <c r="A173" s="5" t="s">
        <v>22</v>
      </c>
      <c r="B173" s="11" t="s">
        <v>19</v>
      </c>
      <c r="C173" s="13">
        <v>20</v>
      </c>
      <c r="D173" s="12">
        <v>64800</v>
      </c>
      <c r="E173" s="3">
        <v>64800</v>
      </c>
      <c r="F173" s="3">
        <v>64800</v>
      </c>
      <c r="G173" s="4">
        <f t="shared" si="4"/>
        <v>0</v>
      </c>
      <c r="H173" s="4">
        <f t="shared" si="5"/>
        <v>0</v>
      </c>
      <c r="I173" s="3"/>
    </row>
    <row r="174" spans="1:9" ht="15.75" customHeight="1" x14ac:dyDescent="0.2">
      <c r="A174" s="5" t="s">
        <v>23</v>
      </c>
      <c r="B174" s="11" t="s">
        <v>19</v>
      </c>
      <c r="C174" s="13">
        <v>10</v>
      </c>
      <c r="D174" s="12">
        <v>64800</v>
      </c>
      <c r="E174" s="3">
        <v>64800</v>
      </c>
      <c r="F174" s="3">
        <v>64800</v>
      </c>
      <c r="G174" s="4">
        <f t="shared" si="4"/>
        <v>0</v>
      </c>
      <c r="H174" s="4">
        <f t="shared" si="5"/>
        <v>0</v>
      </c>
      <c r="I174" s="3"/>
    </row>
    <row r="175" spans="1:9" ht="15.75" customHeight="1" x14ac:dyDescent="0.2">
      <c r="A175" s="5" t="s">
        <v>24</v>
      </c>
      <c r="B175" s="11" t="s">
        <v>19</v>
      </c>
      <c r="C175" s="13">
        <v>60</v>
      </c>
      <c r="D175" s="12">
        <v>64800</v>
      </c>
      <c r="E175" s="3">
        <v>64800</v>
      </c>
      <c r="F175" s="3">
        <v>64800</v>
      </c>
      <c r="G175" s="4">
        <f t="shared" si="4"/>
        <v>0</v>
      </c>
      <c r="H175" s="4">
        <f t="shared" si="5"/>
        <v>0</v>
      </c>
      <c r="I175" s="3"/>
    </row>
    <row r="176" spans="1:9" ht="15.75" customHeight="1" x14ac:dyDescent="0.2">
      <c r="A176" s="5" t="s">
        <v>25</v>
      </c>
      <c r="B176" s="11" t="s">
        <v>19</v>
      </c>
      <c r="C176" s="13">
        <v>20</v>
      </c>
      <c r="D176" s="12">
        <v>64800</v>
      </c>
      <c r="E176" s="3">
        <v>64800</v>
      </c>
      <c r="F176" s="3">
        <v>64800</v>
      </c>
      <c r="G176" s="4">
        <f t="shared" si="4"/>
        <v>0</v>
      </c>
      <c r="H176" s="4">
        <f t="shared" si="5"/>
        <v>0</v>
      </c>
      <c r="I176" s="3"/>
    </row>
    <row r="177" spans="1:9" ht="15.75" customHeight="1" x14ac:dyDescent="0.2">
      <c r="A177" s="5" t="s">
        <v>26</v>
      </c>
      <c r="B177" s="11" t="s">
        <v>19</v>
      </c>
      <c r="C177" s="13">
        <v>10</v>
      </c>
      <c r="D177" s="12">
        <v>64800</v>
      </c>
      <c r="E177" s="3">
        <v>64800</v>
      </c>
      <c r="F177" s="3">
        <v>64800</v>
      </c>
      <c r="G177" s="4">
        <f t="shared" si="4"/>
        <v>0</v>
      </c>
      <c r="H177" s="4">
        <f t="shared" si="5"/>
        <v>0</v>
      </c>
      <c r="I177" s="3"/>
    </row>
    <row r="178" spans="1:9" ht="15.75" customHeight="1" x14ac:dyDescent="0.2">
      <c r="A178" s="5" t="s">
        <v>27</v>
      </c>
      <c r="B178" s="11" t="s">
        <v>19</v>
      </c>
      <c r="C178" s="13">
        <v>60</v>
      </c>
      <c r="D178" s="12">
        <v>64800</v>
      </c>
      <c r="E178" s="3">
        <v>64800</v>
      </c>
      <c r="F178" s="3">
        <v>64800</v>
      </c>
      <c r="G178" s="4">
        <f t="shared" si="4"/>
        <v>0</v>
      </c>
      <c r="H178" s="4">
        <f t="shared" si="5"/>
        <v>0</v>
      </c>
      <c r="I178" s="3"/>
    </row>
    <row r="179" spans="1:9" ht="15.75" customHeight="1" x14ac:dyDescent="0.2">
      <c r="A179" s="5" t="s">
        <v>28</v>
      </c>
      <c r="B179" s="11" t="s">
        <v>19</v>
      </c>
      <c r="C179" s="13">
        <v>20</v>
      </c>
      <c r="D179" s="12">
        <v>64800</v>
      </c>
      <c r="E179" s="3">
        <v>64800</v>
      </c>
      <c r="F179" s="3">
        <v>64800</v>
      </c>
      <c r="G179" s="4">
        <f t="shared" si="4"/>
        <v>0</v>
      </c>
      <c r="H179" s="4">
        <f t="shared" si="5"/>
        <v>0</v>
      </c>
      <c r="I179" s="3"/>
    </row>
    <row r="180" spans="1:9" ht="15.75" customHeight="1" x14ac:dyDescent="0.2">
      <c r="A180" s="5" t="s">
        <v>29</v>
      </c>
      <c r="B180" s="11" t="s">
        <v>19</v>
      </c>
      <c r="C180" s="13">
        <v>10</v>
      </c>
      <c r="D180" s="12">
        <v>64800</v>
      </c>
      <c r="E180" s="3">
        <v>64800</v>
      </c>
      <c r="F180" s="3">
        <v>64800</v>
      </c>
      <c r="G180" s="4">
        <f t="shared" si="4"/>
        <v>0</v>
      </c>
      <c r="H180" s="4">
        <f t="shared" si="5"/>
        <v>0</v>
      </c>
      <c r="I180" s="3"/>
    </row>
    <row r="181" spans="1:9" ht="15.75" customHeight="1" x14ac:dyDescent="0.2">
      <c r="A181" s="5" t="s">
        <v>30</v>
      </c>
      <c r="B181" s="11" t="s">
        <v>19</v>
      </c>
      <c r="C181" s="13">
        <v>60</v>
      </c>
      <c r="D181" s="12">
        <v>20000</v>
      </c>
      <c r="E181" s="3">
        <v>20000</v>
      </c>
      <c r="F181" s="3">
        <v>20000</v>
      </c>
      <c r="G181" s="4">
        <f t="shared" si="4"/>
        <v>0</v>
      </c>
      <c r="H181" s="4">
        <f t="shared" si="5"/>
        <v>0</v>
      </c>
      <c r="I181" s="3"/>
    </row>
    <row r="182" spans="1:9" ht="15.75" customHeight="1" x14ac:dyDescent="0.2">
      <c r="A182" s="5" t="s">
        <v>31</v>
      </c>
      <c r="B182" s="11" t="s">
        <v>19</v>
      </c>
      <c r="C182" s="13">
        <v>20</v>
      </c>
      <c r="D182" s="12">
        <v>20000</v>
      </c>
      <c r="E182" s="3">
        <v>20000</v>
      </c>
      <c r="F182" s="3">
        <v>20000</v>
      </c>
      <c r="G182" s="4">
        <f t="shared" si="4"/>
        <v>0</v>
      </c>
      <c r="H182" s="4">
        <f t="shared" si="5"/>
        <v>0</v>
      </c>
      <c r="I182" s="3"/>
    </row>
    <row r="183" spans="1:9" ht="15.75" customHeight="1" x14ac:dyDescent="0.2">
      <c r="A183" s="5" t="s">
        <v>32</v>
      </c>
      <c r="B183" s="11" t="s">
        <v>19</v>
      </c>
      <c r="C183" s="13">
        <v>10</v>
      </c>
      <c r="D183" s="12">
        <v>20000</v>
      </c>
      <c r="E183" s="3">
        <v>20000</v>
      </c>
      <c r="F183" s="3">
        <v>20000</v>
      </c>
      <c r="G183" s="4">
        <f t="shared" si="4"/>
        <v>0</v>
      </c>
      <c r="H183" s="4">
        <f t="shared" si="5"/>
        <v>0</v>
      </c>
      <c r="I183" s="3"/>
    </row>
    <row r="184" spans="1:9" ht="15.75" customHeight="1" x14ac:dyDescent="0.2">
      <c r="A184" s="5" t="s">
        <v>33</v>
      </c>
      <c r="B184" s="11" t="s">
        <v>19</v>
      </c>
      <c r="C184" s="13">
        <v>60</v>
      </c>
      <c r="D184" s="12">
        <v>64800</v>
      </c>
      <c r="E184" s="3">
        <v>64800</v>
      </c>
      <c r="F184" s="3">
        <v>64800</v>
      </c>
      <c r="G184" s="4">
        <f t="shared" si="4"/>
        <v>0</v>
      </c>
      <c r="H184" s="4">
        <f t="shared" si="5"/>
        <v>0</v>
      </c>
      <c r="I184" s="3"/>
    </row>
    <row r="185" spans="1:9" ht="15.75" customHeight="1" x14ac:dyDescent="0.2">
      <c r="A185" s="5" t="s">
        <v>34</v>
      </c>
      <c r="B185" s="11" t="s">
        <v>19</v>
      </c>
      <c r="C185" s="13">
        <v>20</v>
      </c>
      <c r="D185" s="12">
        <v>64800</v>
      </c>
      <c r="E185" s="3">
        <v>64800</v>
      </c>
      <c r="F185" s="3">
        <v>64800</v>
      </c>
      <c r="G185" s="4">
        <f t="shared" si="4"/>
        <v>0</v>
      </c>
      <c r="H185" s="4">
        <f t="shared" si="5"/>
        <v>0</v>
      </c>
      <c r="I185" s="3"/>
    </row>
    <row r="186" spans="1:9" ht="15.75" customHeight="1" x14ac:dyDescent="0.2">
      <c r="A186" s="5" t="s">
        <v>35</v>
      </c>
      <c r="B186" s="11" t="s">
        <v>19</v>
      </c>
      <c r="C186" s="13">
        <v>10</v>
      </c>
      <c r="D186" s="12">
        <v>64800</v>
      </c>
      <c r="E186" s="3">
        <v>64800</v>
      </c>
      <c r="F186" s="3">
        <v>64800</v>
      </c>
      <c r="G186" s="4">
        <f t="shared" si="4"/>
        <v>0</v>
      </c>
      <c r="H186" s="4">
        <f t="shared" si="5"/>
        <v>0</v>
      </c>
      <c r="I186" s="3"/>
    </row>
    <row r="187" spans="1:9" ht="15.75" customHeight="1" x14ac:dyDescent="0.2">
      <c r="A187" s="5" t="s">
        <v>36</v>
      </c>
      <c r="B187" s="11" t="s">
        <v>19</v>
      </c>
      <c r="C187" s="13">
        <v>60</v>
      </c>
      <c r="D187" s="12">
        <v>0</v>
      </c>
      <c r="E187" s="3">
        <v>0</v>
      </c>
      <c r="F187" s="3">
        <v>0</v>
      </c>
      <c r="G187" s="4">
        <f t="shared" si="4"/>
        <v>0</v>
      </c>
      <c r="H187" s="4">
        <f t="shared" si="5"/>
        <v>0</v>
      </c>
      <c r="I187" s="3"/>
    </row>
    <row r="188" spans="1:9" ht="15.75" customHeight="1" x14ac:dyDescent="0.2">
      <c r="A188" s="5" t="s">
        <v>37</v>
      </c>
      <c r="B188" s="11" t="s">
        <v>19</v>
      </c>
      <c r="C188" s="13">
        <v>20</v>
      </c>
      <c r="D188" s="12">
        <v>0</v>
      </c>
      <c r="E188" s="3">
        <v>0</v>
      </c>
      <c r="F188" s="3">
        <v>0</v>
      </c>
      <c r="G188" s="4">
        <f t="shared" si="4"/>
        <v>0</v>
      </c>
      <c r="H188" s="4">
        <f t="shared" si="5"/>
        <v>0</v>
      </c>
      <c r="I188" s="3"/>
    </row>
    <row r="189" spans="1:9" ht="15.75" customHeight="1" x14ac:dyDescent="0.2">
      <c r="A189" s="5" t="s">
        <v>38</v>
      </c>
      <c r="B189" s="11" t="s">
        <v>19</v>
      </c>
      <c r="C189" s="13">
        <v>10</v>
      </c>
      <c r="D189" s="12">
        <v>0</v>
      </c>
      <c r="E189" s="3">
        <v>0</v>
      </c>
      <c r="F189" s="3">
        <v>0</v>
      </c>
      <c r="G189" s="4">
        <f t="shared" si="4"/>
        <v>0</v>
      </c>
      <c r="H189" s="4">
        <f t="shared" si="5"/>
        <v>0</v>
      </c>
      <c r="I189" s="3"/>
    </row>
    <row r="190" spans="1:9" ht="15.75" customHeight="1" x14ac:dyDescent="0.2">
      <c r="A190" s="14" t="s">
        <v>39</v>
      </c>
      <c r="B190" s="15"/>
      <c r="C190" s="16"/>
      <c r="D190" s="17"/>
      <c r="E190" s="17"/>
      <c r="F190" s="17"/>
      <c r="G190" s="16" t="str">
        <f t="shared" si="4"/>
        <v/>
      </c>
      <c r="H190" s="18" t="str">
        <f t="shared" si="5"/>
        <v/>
      </c>
      <c r="I190" s="17"/>
    </row>
    <row r="191" spans="1:9" ht="15.75" customHeight="1" x14ac:dyDescent="0.2">
      <c r="A191" s="5" t="s">
        <v>40</v>
      </c>
      <c r="B191" s="11" t="s">
        <v>19</v>
      </c>
      <c r="C191" s="13">
        <v>60</v>
      </c>
      <c r="D191" s="12">
        <v>20000</v>
      </c>
      <c r="E191" s="3">
        <v>20000</v>
      </c>
      <c r="F191" s="3">
        <v>20000</v>
      </c>
      <c r="G191" s="4">
        <f t="shared" si="4"/>
        <v>0</v>
      </c>
      <c r="H191" s="4">
        <f t="shared" si="5"/>
        <v>0</v>
      </c>
      <c r="I191" s="3"/>
    </row>
    <row r="192" spans="1:9" ht="15.75" customHeight="1" x14ac:dyDescent="0.2">
      <c r="A192" s="5" t="s">
        <v>41</v>
      </c>
      <c r="B192" s="11" t="s">
        <v>19</v>
      </c>
      <c r="C192" s="13">
        <v>20</v>
      </c>
      <c r="D192" s="12">
        <v>20000</v>
      </c>
      <c r="E192" s="3">
        <v>20000</v>
      </c>
      <c r="F192" s="3">
        <v>20000</v>
      </c>
      <c r="G192" s="4">
        <f t="shared" si="4"/>
        <v>0</v>
      </c>
      <c r="H192" s="4">
        <f t="shared" si="5"/>
        <v>0</v>
      </c>
      <c r="I192" s="3"/>
    </row>
    <row r="193" spans="1:9" ht="15.75" customHeight="1" x14ac:dyDescent="0.2">
      <c r="A193" s="5" t="s">
        <v>42</v>
      </c>
      <c r="B193" s="11" t="s">
        <v>19</v>
      </c>
      <c r="C193" s="13">
        <v>10</v>
      </c>
      <c r="D193" s="12">
        <v>20000</v>
      </c>
      <c r="E193" s="3">
        <v>20000</v>
      </c>
      <c r="F193" s="3">
        <v>20000</v>
      </c>
      <c r="G193" s="4">
        <f t="shared" si="4"/>
        <v>0</v>
      </c>
      <c r="H193" s="4">
        <f t="shared" si="5"/>
        <v>0</v>
      </c>
      <c r="I193" s="3"/>
    </row>
    <row r="194" spans="1:9" ht="15.75" customHeight="1" x14ac:dyDescent="0.2">
      <c r="A194" s="5" t="s">
        <v>43</v>
      </c>
      <c r="B194" s="11" t="s">
        <v>19</v>
      </c>
      <c r="C194" s="13">
        <v>60</v>
      </c>
      <c r="D194" s="12">
        <v>0</v>
      </c>
      <c r="E194" s="3">
        <v>0</v>
      </c>
      <c r="F194" s="3">
        <v>0</v>
      </c>
      <c r="G194" s="4">
        <f t="shared" si="4"/>
        <v>0</v>
      </c>
      <c r="H194" s="4">
        <f t="shared" si="5"/>
        <v>0</v>
      </c>
      <c r="I194" s="3"/>
    </row>
    <row r="195" spans="1:9" ht="15.75" customHeight="1" x14ac:dyDescent="0.2">
      <c r="A195" s="5" t="s">
        <v>44</v>
      </c>
      <c r="B195" s="11" t="s">
        <v>19</v>
      </c>
      <c r="C195" s="13">
        <v>20</v>
      </c>
      <c r="D195" s="12">
        <v>0</v>
      </c>
      <c r="E195" s="3">
        <v>0</v>
      </c>
      <c r="F195" s="3">
        <v>0</v>
      </c>
      <c r="G195" s="4">
        <f t="shared" ref="G195:G258" si="6">IF(D195="",IF(E195&gt;0,"Ny data",IF(E195="","",0)),IF(D195=0,IF(E195=0,0,"Ny data"),(E195-D195)/D195))</f>
        <v>0</v>
      </c>
      <c r="H195" s="4">
        <f t="shared" ref="H195:H258" si="7">IF(E195="",IF(F195&gt;0,"Ny data",IF(F195="","",0)),IF(E195=0,IF(F195=0,0,"Ny data"),(F195-E195)/E195))</f>
        <v>0</v>
      </c>
      <c r="I195" s="3"/>
    </row>
    <row r="196" spans="1:9" ht="15.75" customHeight="1" x14ac:dyDescent="0.2">
      <c r="A196" s="5" t="s">
        <v>45</v>
      </c>
      <c r="B196" s="11" t="s">
        <v>19</v>
      </c>
      <c r="C196" s="13">
        <v>10</v>
      </c>
      <c r="D196" s="12">
        <v>0</v>
      </c>
      <c r="E196" s="3">
        <v>0</v>
      </c>
      <c r="F196" s="3">
        <v>0</v>
      </c>
      <c r="G196" s="4">
        <f t="shared" si="6"/>
        <v>0</v>
      </c>
      <c r="H196" s="4">
        <f t="shared" si="7"/>
        <v>0</v>
      </c>
      <c r="I196" s="3"/>
    </row>
    <row r="197" spans="1:9" ht="15.75" customHeight="1" x14ac:dyDescent="0.2">
      <c r="A197" s="5" t="s">
        <v>46</v>
      </c>
      <c r="B197" s="11" t="s">
        <v>19</v>
      </c>
      <c r="C197" s="13">
        <v>60</v>
      </c>
      <c r="D197" s="12">
        <v>0</v>
      </c>
      <c r="E197" s="3">
        <v>0</v>
      </c>
      <c r="F197" s="3">
        <v>0</v>
      </c>
      <c r="G197" s="4">
        <f t="shared" si="6"/>
        <v>0</v>
      </c>
      <c r="H197" s="4">
        <f t="shared" si="7"/>
        <v>0</v>
      </c>
      <c r="I197" s="3"/>
    </row>
    <row r="198" spans="1:9" ht="15.75" customHeight="1" x14ac:dyDescent="0.2">
      <c r="A198" s="5" t="s">
        <v>47</v>
      </c>
      <c r="B198" s="11" t="s">
        <v>19</v>
      </c>
      <c r="C198" s="13">
        <v>20</v>
      </c>
      <c r="D198" s="12">
        <v>0</v>
      </c>
      <c r="E198" s="3">
        <v>0</v>
      </c>
      <c r="F198" s="3">
        <v>0</v>
      </c>
      <c r="G198" s="4">
        <f t="shared" si="6"/>
        <v>0</v>
      </c>
      <c r="H198" s="4">
        <f t="shared" si="7"/>
        <v>0</v>
      </c>
      <c r="I198" s="3"/>
    </row>
    <row r="199" spans="1:9" ht="15.75" customHeight="1" x14ac:dyDescent="0.2">
      <c r="A199" s="5" t="s">
        <v>48</v>
      </c>
      <c r="B199" s="11" t="s">
        <v>19</v>
      </c>
      <c r="C199" s="13">
        <v>10</v>
      </c>
      <c r="D199" s="12">
        <v>0</v>
      </c>
      <c r="E199" s="3">
        <v>0</v>
      </c>
      <c r="F199" s="3">
        <v>0</v>
      </c>
      <c r="G199" s="4">
        <f t="shared" si="6"/>
        <v>0</v>
      </c>
      <c r="H199" s="4">
        <f t="shared" si="7"/>
        <v>0</v>
      </c>
      <c r="I199" s="3"/>
    </row>
    <row r="200" spans="1:9" ht="15.75" customHeight="1" x14ac:dyDescent="0.2">
      <c r="A200" s="5" t="s">
        <v>49</v>
      </c>
      <c r="B200" s="11" t="s">
        <v>19</v>
      </c>
      <c r="C200" s="13">
        <v>60</v>
      </c>
      <c r="D200" s="12">
        <v>0</v>
      </c>
      <c r="E200" s="3">
        <v>0</v>
      </c>
      <c r="F200" s="3">
        <v>0</v>
      </c>
      <c r="G200" s="4">
        <f t="shared" si="6"/>
        <v>0</v>
      </c>
      <c r="H200" s="4">
        <f t="shared" si="7"/>
        <v>0</v>
      </c>
      <c r="I200" s="3"/>
    </row>
    <row r="201" spans="1:9" ht="15.75" customHeight="1" x14ac:dyDescent="0.2">
      <c r="A201" s="5" t="s">
        <v>50</v>
      </c>
      <c r="B201" s="11" t="s">
        <v>19</v>
      </c>
      <c r="C201" s="13">
        <v>20</v>
      </c>
      <c r="D201" s="12">
        <v>0</v>
      </c>
      <c r="E201" s="3">
        <v>0</v>
      </c>
      <c r="F201" s="3">
        <v>0</v>
      </c>
      <c r="G201" s="4">
        <f t="shared" si="6"/>
        <v>0</v>
      </c>
      <c r="H201" s="4">
        <f t="shared" si="7"/>
        <v>0</v>
      </c>
      <c r="I201" s="3"/>
    </row>
    <row r="202" spans="1:9" ht="15.75" customHeight="1" x14ac:dyDescent="0.2">
      <c r="A202" s="5" t="s">
        <v>51</v>
      </c>
      <c r="B202" s="11" t="s">
        <v>19</v>
      </c>
      <c r="C202" s="13">
        <v>10</v>
      </c>
      <c r="D202" s="12">
        <v>0</v>
      </c>
      <c r="E202" s="3">
        <v>0</v>
      </c>
      <c r="F202" s="3">
        <v>0</v>
      </c>
      <c r="G202" s="4">
        <f t="shared" si="6"/>
        <v>0</v>
      </c>
      <c r="H202" s="4">
        <f t="shared" si="7"/>
        <v>0</v>
      </c>
      <c r="I202" s="3"/>
    </row>
    <row r="203" spans="1:9" ht="15.75" customHeight="1" x14ac:dyDescent="0.2">
      <c r="A203" s="5" t="s">
        <v>149</v>
      </c>
      <c r="B203" s="11" t="s">
        <v>150</v>
      </c>
      <c r="C203" s="13">
        <v>15</v>
      </c>
      <c r="D203" s="12">
        <v>0</v>
      </c>
      <c r="E203" s="3">
        <v>0</v>
      </c>
      <c r="F203" s="3">
        <v>0</v>
      </c>
      <c r="G203" s="4">
        <f t="shared" si="6"/>
        <v>0</v>
      </c>
      <c r="H203" s="4">
        <f t="shared" si="7"/>
        <v>0</v>
      </c>
      <c r="I203" s="3"/>
    </row>
    <row r="204" spans="1:9" ht="15.75" customHeight="1" x14ac:dyDescent="0.2">
      <c r="A204" s="5" t="s">
        <v>151</v>
      </c>
      <c r="B204" s="11" t="s">
        <v>150</v>
      </c>
      <c r="C204" s="13">
        <v>15</v>
      </c>
      <c r="D204" s="12">
        <v>0</v>
      </c>
      <c r="E204" s="3">
        <v>0</v>
      </c>
      <c r="F204" s="3">
        <v>0</v>
      </c>
      <c r="G204" s="4">
        <f t="shared" si="6"/>
        <v>0</v>
      </c>
      <c r="H204" s="4">
        <f t="shared" si="7"/>
        <v>0</v>
      </c>
      <c r="I204" s="3"/>
    </row>
    <row r="205" spans="1:9" ht="15.75" customHeight="1" x14ac:dyDescent="0.2">
      <c r="A205" s="5" t="s">
        <v>152</v>
      </c>
      <c r="B205" s="11" t="s">
        <v>150</v>
      </c>
      <c r="C205" s="13">
        <v>15</v>
      </c>
      <c r="D205" s="12">
        <v>0</v>
      </c>
      <c r="E205" s="3">
        <v>0</v>
      </c>
      <c r="F205" s="3">
        <v>0</v>
      </c>
      <c r="G205" s="4">
        <f t="shared" si="6"/>
        <v>0</v>
      </c>
      <c r="H205" s="4">
        <f t="shared" si="7"/>
        <v>0</v>
      </c>
      <c r="I205" s="3"/>
    </row>
    <row r="206" spans="1:9" ht="15.75" customHeight="1" x14ac:dyDescent="0.2">
      <c r="A206" s="5" t="s">
        <v>153</v>
      </c>
      <c r="B206" s="11" t="s">
        <v>150</v>
      </c>
      <c r="C206" s="13">
        <v>15</v>
      </c>
      <c r="D206" s="12">
        <v>0</v>
      </c>
      <c r="E206" s="3">
        <v>0</v>
      </c>
      <c r="F206" s="3">
        <v>0</v>
      </c>
      <c r="G206" s="4">
        <f t="shared" si="6"/>
        <v>0</v>
      </c>
      <c r="H206" s="4">
        <f t="shared" si="7"/>
        <v>0</v>
      </c>
      <c r="I206" s="3"/>
    </row>
    <row r="207" spans="1:9" ht="15.75" customHeight="1" x14ac:dyDescent="0.2">
      <c r="A207" s="5" t="s">
        <v>52</v>
      </c>
      <c r="B207" s="11" t="s">
        <v>19</v>
      </c>
      <c r="C207" s="13">
        <v>60</v>
      </c>
      <c r="D207" s="12">
        <v>20000</v>
      </c>
      <c r="E207" s="3">
        <v>20000</v>
      </c>
      <c r="F207" s="3">
        <v>20000</v>
      </c>
      <c r="G207" s="4">
        <f t="shared" si="6"/>
        <v>0</v>
      </c>
      <c r="H207" s="4">
        <f t="shared" si="7"/>
        <v>0</v>
      </c>
      <c r="I207" s="3"/>
    </row>
    <row r="208" spans="1:9" ht="15.75" customHeight="1" x14ac:dyDescent="0.2">
      <c r="A208" s="5" t="s">
        <v>53</v>
      </c>
      <c r="B208" s="11" t="s">
        <v>19</v>
      </c>
      <c r="C208" s="13">
        <v>20</v>
      </c>
      <c r="D208" s="12">
        <v>20000</v>
      </c>
      <c r="E208" s="3">
        <v>20000</v>
      </c>
      <c r="F208" s="3">
        <v>20000</v>
      </c>
      <c r="G208" s="4">
        <f t="shared" si="6"/>
        <v>0</v>
      </c>
      <c r="H208" s="4">
        <f t="shared" si="7"/>
        <v>0</v>
      </c>
      <c r="I208" s="3"/>
    </row>
    <row r="209" spans="1:9" ht="15.75" customHeight="1" x14ac:dyDescent="0.2">
      <c r="A209" s="5" t="s">
        <v>54</v>
      </c>
      <c r="B209" s="11" t="s">
        <v>19</v>
      </c>
      <c r="C209" s="13">
        <v>10</v>
      </c>
      <c r="D209" s="12">
        <v>20000</v>
      </c>
      <c r="E209" s="3">
        <v>20000</v>
      </c>
      <c r="F209" s="3">
        <v>20000</v>
      </c>
      <c r="G209" s="4">
        <f t="shared" si="6"/>
        <v>0</v>
      </c>
      <c r="H209" s="4">
        <f t="shared" si="7"/>
        <v>0</v>
      </c>
      <c r="I209" s="3"/>
    </row>
    <row r="210" spans="1:9" ht="15.75" customHeight="1" x14ac:dyDescent="0.2">
      <c r="A210" s="5" t="s">
        <v>55</v>
      </c>
      <c r="B210" s="11" t="s">
        <v>19</v>
      </c>
      <c r="C210" s="13">
        <v>60</v>
      </c>
      <c r="D210" s="12">
        <v>0</v>
      </c>
      <c r="E210" s="3">
        <v>25000</v>
      </c>
      <c r="F210" s="3">
        <v>25000</v>
      </c>
      <c r="G210" s="4" t="str">
        <f t="shared" si="6"/>
        <v>Ny data</v>
      </c>
      <c r="H210" s="4">
        <f t="shared" si="7"/>
        <v>0</v>
      </c>
      <c r="I210" s="3"/>
    </row>
    <row r="211" spans="1:9" ht="15.75" customHeight="1" x14ac:dyDescent="0.2">
      <c r="A211" s="5" t="s">
        <v>56</v>
      </c>
      <c r="B211" s="11" t="s">
        <v>19</v>
      </c>
      <c r="C211" s="13">
        <v>20</v>
      </c>
      <c r="D211" s="12">
        <v>0</v>
      </c>
      <c r="E211" s="3">
        <v>25000</v>
      </c>
      <c r="F211" s="3">
        <v>25000</v>
      </c>
      <c r="G211" s="4" t="str">
        <f t="shared" si="6"/>
        <v>Ny data</v>
      </c>
      <c r="H211" s="4">
        <f t="shared" si="7"/>
        <v>0</v>
      </c>
      <c r="I211" s="3"/>
    </row>
    <row r="212" spans="1:9" ht="15.75" customHeight="1" x14ac:dyDescent="0.2">
      <c r="A212" s="5" t="s">
        <v>57</v>
      </c>
      <c r="B212" s="11" t="s">
        <v>19</v>
      </c>
      <c r="C212" s="13">
        <v>10</v>
      </c>
      <c r="D212" s="12">
        <v>0</v>
      </c>
      <c r="E212" s="3">
        <v>25000</v>
      </c>
      <c r="F212" s="3">
        <v>25000</v>
      </c>
      <c r="G212" s="4" t="str">
        <f t="shared" si="6"/>
        <v>Ny data</v>
      </c>
      <c r="H212" s="4">
        <f t="shared" si="7"/>
        <v>0</v>
      </c>
      <c r="I212" s="3"/>
    </row>
    <row r="213" spans="1:9" ht="15.75" customHeight="1" x14ac:dyDescent="0.2">
      <c r="A213" s="14" t="s">
        <v>58</v>
      </c>
      <c r="B213" s="15"/>
      <c r="C213" s="16"/>
      <c r="D213" s="17"/>
      <c r="E213" s="17"/>
      <c r="F213" s="17"/>
      <c r="G213" s="16" t="str">
        <f t="shared" si="6"/>
        <v/>
      </c>
      <c r="H213" s="18" t="str">
        <f t="shared" si="7"/>
        <v/>
      </c>
      <c r="I213" s="17"/>
    </row>
    <row r="214" spans="1:9" ht="15.75" customHeight="1" x14ac:dyDescent="0.2">
      <c r="A214" s="5" t="s">
        <v>59</v>
      </c>
      <c r="B214" s="11" t="s">
        <v>19</v>
      </c>
      <c r="C214" s="13">
        <v>60</v>
      </c>
      <c r="D214" s="12">
        <v>0</v>
      </c>
      <c r="E214" s="3">
        <v>0</v>
      </c>
      <c r="F214" s="3">
        <v>0</v>
      </c>
      <c r="G214" s="4">
        <f t="shared" si="6"/>
        <v>0</v>
      </c>
      <c r="H214" s="4">
        <f t="shared" si="7"/>
        <v>0</v>
      </c>
      <c r="I214" s="3"/>
    </row>
    <row r="215" spans="1:9" ht="15.75" customHeight="1" x14ac:dyDescent="0.2">
      <c r="A215" s="5" t="s">
        <v>60</v>
      </c>
      <c r="B215" s="11" t="s">
        <v>19</v>
      </c>
      <c r="C215" s="13">
        <v>20</v>
      </c>
      <c r="D215" s="12">
        <v>0</v>
      </c>
      <c r="E215" s="3">
        <v>0</v>
      </c>
      <c r="F215" s="3">
        <v>0</v>
      </c>
      <c r="G215" s="4">
        <f t="shared" si="6"/>
        <v>0</v>
      </c>
      <c r="H215" s="4">
        <f t="shared" si="7"/>
        <v>0</v>
      </c>
      <c r="I215" s="3"/>
    </row>
    <row r="216" spans="1:9" ht="15.75" customHeight="1" x14ac:dyDescent="0.2">
      <c r="A216" s="5" t="s">
        <v>61</v>
      </c>
      <c r="B216" s="11" t="s">
        <v>19</v>
      </c>
      <c r="C216" s="13">
        <v>10</v>
      </c>
      <c r="D216" s="12">
        <v>0</v>
      </c>
      <c r="E216" s="3">
        <v>0</v>
      </c>
      <c r="F216" s="3">
        <v>0</v>
      </c>
      <c r="G216" s="4">
        <f t="shared" si="6"/>
        <v>0</v>
      </c>
      <c r="H216" s="4">
        <f t="shared" si="7"/>
        <v>0</v>
      </c>
      <c r="I216" s="3"/>
    </row>
    <row r="217" spans="1:9" ht="15.75" customHeight="1" x14ac:dyDescent="0.2">
      <c r="A217" s="5" t="s">
        <v>62</v>
      </c>
      <c r="B217" s="11" t="s">
        <v>19</v>
      </c>
      <c r="C217" s="13">
        <v>60</v>
      </c>
      <c r="D217" s="12">
        <v>0</v>
      </c>
      <c r="E217" s="3">
        <v>0</v>
      </c>
      <c r="F217" s="3">
        <v>0</v>
      </c>
      <c r="G217" s="4">
        <f t="shared" si="6"/>
        <v>0</v>
      </c>
      <c r="H217" s="4">
        <f t="shared" si="7"/>
        <v>0</v>
      </c>
      <c r="I217" s="3"/>
    </row>
    <row r="218" spans="1:9" ht="15.75" customHeight="1" x14ac:dyDescent="0.2">
      <c r="A218" s="5" t="s">
        <v>63</v>
      </c>
      <c r="B218" s="11" t="s">
        <v>19</v>
      </c>
      <c r="C218" s="13">
        <v>20</v>
      </c>
      <c r="D218" s="12">
        <v>0</v>
      </c>
      <c r="E218" s="3">
        <v>0</v>
      </c>
      <c r="F218" s="3">
        <v>0</v>
      </c>
      <c r="G218" s="4">
        <f t="shared" si="6"/>
        <v>0</v>
      </c>
      <c r="H218" s="4">
        <f t="shared" si="7"/>
        <v>0</v>
      </c>
      <c r="I218" s="3"/>
    </row>
    <row r="219" spans="1:9" ht="15.75" customHeight="1" x14ac:dyDescent="0.2">
      <c r="A219" s="5" t="s">
        <v>64</v>
      </c>
      <c r="B219" s="11" t="s">
        <v>19</v>
      </c>
      <c r="C219" s="13">
        <v>10</v>
      </c>
      <c r="D219" s="12">
        <v>0</v>
      </c>
      <c r="E219" s="3">
        <v>0</v>
      </c>
      <c r="F219" s="3">
        <v>0</v>
      </c>
      <c r="G219" s="4">
        <f t="shared" si="6"/>
        <v>0</v>
      </c>
      <c r="H219" s="4">
        <f t="shared" si="7"/>
        <v>0</v>
      </c>
      <c r="I219" s="3"/>
    </row>
    <row r="220" spans="1:9" ht="15.75" customHeight="1" x14ac:dyDescent="0.2">
      <c r="A220" s="5" t="s">
        <v>65</v>
      </c>
      <c r="B220" s="11" t="s">
        <v>19</v>
      </c>
      <c r="C220" s="13">
        <v>60</v>
      </c>
      <c r="D220" s="12">
        <v>0</v>
      </c>
      <c r="E220" s="3">
        <v>0</v>
      </c>
      <c r="F220" s="3">
        <v>0</v>
      </c>
      <c r="G220" s="4">
        <f t="shared" si="6"/>
        <v>0</v>
      </c>
      <c r="H220" s="4">
        <f t="shared" si="7"/>
        <v>0</v>
      </c>
      <c r="I220" s="3"/>
    </row>
    <row r="221" spans="1:9" ht="15.75" customHeight="1" x14ac:dyDescent="0.2">
      <c r="A221" s="5" t="s">
        <v>66</v>
      </c>
      <c r="B221" s="11" t="s">
        <v>19</v>
      </c>
      <c r="C221" s="13">
        <v>20</v>
      </c>
      <c r="D221" s="12">
        <v>0</v>
      </c>
      <c r="E221" s="3">
        <v>0</v>
      </c>
      <c r="F221" s="3">
        <v>0</v>
      </c>
      <c r="G221" s="4">
        <f t="shared" si="6"/>
        <v>0</v>
      </c>
      <c r="H221" s="4">
        <f t="shared" si="7"/>
        <v>0</v>
      </c>
      <c r="I221" s="3"/>
    </row>
    <row r="222" spans="1:9" ht="15.75" customHeight="1" x14ac:dyDescent="0.2">
      <c r="A222" s="5" t="s">
        <v>67</v>
      </c>
      <c r="B222" s="11" t="s">
        <v>19</v>
      </c>
      <c r="C222" s="13">
        <v>10</v>
      </c>
      <c r="D222" s="12">
        <v>0</v>
      </c>
      <c r="E222" s="3">
        <v>0</v>
      </c>
      <c r="F222" s="3">
        <v>0</v>
      </c>
      <c r="G222" s="4">
        <f t="shared" si="6"/>
        <v>0</v>
      </c>
      <c r="H222" s="4">
        <f t="shared" si="7"/>
        <v>0</v>
      </c>
      <c r="I222" s="3"/>
    </row>
    <row r="223" spans="1:9" ht="15.75" customHeight="1" x14ac:dyDescent="0.2">
      <c r="A223" s="6" t="s">
        <v>71</v>
      </c>
      <c r="B223" s="15"/>
      <c r="C223" s="16"/>
      <c r="D223" s="17"/>
      <c r="E223" s="17"/>
      <c r="F223" s="17"/>
      <c r="G223" s="16" t="str">
        <f t="shared" si="6"/>
        <v/>
      </c>
      <c r="H223" s="18" t="str">
        <f t="shared" si="7"/>
        <v/>
      </c>
      <c r="I223" s="17"/>
    </row>
    <row r="224" spans="1:9" ht="15.75" customHeight="1" x14ac:dyDescent="0.2">
      <c r="A224" s="14" t="s">
        <v>18</v>
      </c>
      <c r="B224" s="15"/>
      <c r="C224" s="16"/>
      <c r="D224" s="17"/>
      <c r="E224" s="17"/>
      <c r="F224" s="17"/>
      <c r="G224" s="16" t="str">
        <f t="shared" si="6"/>
        <v/>
      </c>
      <c r="H224" s="18" t="str">
        <f t="shared" si="7"/>
        <v/>
      </c>
      <c r="I224" s="17"/>
    </row>
    <row r="225" spans="1:9" ht="15.75" customHeight="1" x14ac:dyDescent="0.2">
      <c r="A225" s="5" t="s">
        <v>163</v>
      </c>
      <c r="B225" s="11" t="s">
        <v>19</v>
      </c>
      <c r="C225" s="13">
        <v>40</v>
      </c>
      <c r="D225" s="12">
        <v>0</v>
      </c>
      <c r="E225" s="3">
        <v>0</v>
      </c>
      <c r="F225" s="3">
        <v>0</v>
      </c>
      <c r="G225" s="4">
        <f t="shared" si="6"/>
        <v>0</v>
      </c>
      <c r="H225" s="4">
        <f t="shared" si="7"/>
        <v>0</v>
      </c>
      <c r="I225" s="3"/>
    </row>
    <row r="226" spans="1:9" ht="15.75" customHeight="1" x14ac:dyDescent="0.2">
      <c r="A226" s="14" t="s">
        <v>20</v>
      </c>
      <c r="B226" s="15"/>
      <c r="C226" s="16"/>
      <c r="D226" s="17"/>
      <c r="E226" s="17"/>
      <c r="F226" s="17"/>
      <c r="G226" s="16" t="str">
        <f t="shared" si="6"/>
        <v/>
      </c>
      <c r="H226" s="18" t="str">
        <f t="shared" si="7"/>
        <v/>
      </c>
      <c r="I226" s="17"/>
    </row>
    <row r="227" spans="1:9" ht="15.75" customHeight="1" x14ac:dyDescent="0.2">
      <c r="A227" s="5" t="s">
        <v>21</v>
      </c>
      <c r="B227" s="11" t="s">
        <v>19</v>
      </c>
      <c r="C227" s="13">
        <v>60</v>
      </c>
      <c r="D227" s="12">
        <v>0</v>
      </c>
      <c r="E227" s="3">
        <v>0</v>
      </c>
      <c r="F227" s="3">
        <v>0</v>
      </c>
      <c r="G227" s="4">
        <f t="shared" si="6"/>
        <v>0</v>
      </c>
      <c r="H227" s="4">
        <f t="shared" si="7"/>
        <v>0</v>
      </c>
      <c r="I227" s="3"/>
    </row>
    <row r="228" spans="1:9" ht="15.75" customHeight="1" x14ac:dyDescent="0.2">
      <c r="A228" s="5" t="s">
        <v>22</v>
      </c>
      <c r="B228" s="11" t="s">
        <v>19</v>
      </c>
      <c r="C228" s="13">
        <v>20</v>
      </c>
      <c r="D228" s="12">
        <v>0</v>
      </c>
      <c r="E228" s="3">
        <v>0</v>
      </c>
      <c r="F228" s="3">
        <v>0</v>
      </c>
      <c r="G228" s="4">
        <f t="shared" si="6"/>
        <v>0</v>
      </c>
      <c r="H228" s="4">
        <f t="shared" si="7"/>
        <v>0</v>
      </c>
      <c r="I228" s="3"/>
    </row>
    <row r="229" spans="1:9" ht="15.75" customHeight="1" x14ac:dyDescent="0.2">
      <c r="A229" s="5" t="s">
        <v>23</v>
      </c>
      <c r="B229" s="11" t="s">
        <v>19</v>
      </c>
      <c r="C229" s="13">
        <v>10</v>
      </c>
      <c r="D229" s="12">
        <v>0</v>
      </c>
      <c r="E229" s="3">
        <v>0</v>
      </c>
      <c r="F229" s="3">
        <v>0</v>
      </c>
      <c r="G229" s="4">
        <f t="shared" si="6"/>
        <v>0</v>
      </c>
      <c r="H229" s="4">
        <f t="shared" si="7"/>
        <v>0</v>
      </c>
      <c r="I229" s="3"/>
    </row>
    <row r="230" spans="1:9" ht="15.75" customHeight="1" x14ac:dyDescent="0.2">
      <c r="A230" s="5" t="s">
        <v>24</v>
      </c>
      <c r="B230" s="11" t="s">
        <v>19</v>
      </c>
      <c r="C230" s="13">
        <v>60</v>
      </c>
      <c r="D230" s="12">
        <v>0</v>
      </c>
      <c r="E230" s="3">
        <v>0</v>
      </c>
      <c r="F230" s="3">
        <v>0</v>
      </c>
      <c r="G230" s="4">
        <f t="shared" si="6"/>
        <v>0</v>
      </c>
      <c r="H230" s="4">
        <f t="shared" si="7"/>
        <v>0</v>
      </c>
      <c r="I230" s="3"/>
    </row>
    <row r="231" spans="1:9" ht="15.75" customHeight="1" x14ac:dyDescent="0.2">
      <c r="A231" s="5" t="s">
        <v>25</v>
      </c>
      <c r="B231" s="11" t="s">
        <v>19</v>
      </c>
      <c r="C231" s="13">
        <v>20</v>
      </c>
      <c r="D231" s="12">
        <v>0</v>
      </c>
      <c r="E231" s="3">
        <v>0</v>
      </c>
      <c r="F231" s="3">
        <v>0</v>
      </c>
      <c r="G231" s="4">
        <f t="shared" si="6"/>
        <v>0</v>
      </c>
      <c r="H231" s="4">
        <f t="shared" si="7"/>
        <v>0</v>
      </c>
      <c r="I231" s="3"/>
    </row>
    <row r="232" spans="1:9" ht="15.75" customHeight="1" x14ac:dyDescent="0.2">
      <c r="A232" s="5" t="s">
        <v>26</v>
      </c>
      <c r="B232" s="11" t="s">
        <v>19</v>
      </c>
      <c r="C232" s="13">
        <v>10</v>
      </c>
      <c r="D232" s="12">
        <v>0</v>
      </c>
      <c r="E232" s="3">
        <v>0</v>
      </c>
      <c r="F232" s="3">
        <v>0</v>
      </c>
      <c r="G232" s="4">
        <f t="shared" si="6"/>
        <v>0</v>
      </c>
      <c r="H232" s="4">
        <f t="shared" si="7"/>
        <v>0</v>
      </c>
      <c r="I232" s="3"/>
    </row>
    <row r="233" spans="1:9" ht="15.75" customHeight="1" x14ac:dyDescent="0.2">
      <c r="A233" s="5" t="s">
        <v>27</v>
      </c>
      <c r="B233" s="11" t="s">
        <v>19</v>
      </c>
      <c r="C233" s="13">
        <v>60</v>
      </c>
      <c r="D233" s="12">
        <v>0</v>
      </c>
      <c r="E233" s="3">
        <v>0</v>
      </c>
      <c r="F233" s="3">
        <v>0</v>
      </c>
      <c r="G233" s="4">
        <f t="shared" si="6"/>
        <v>0</v>
      </c>
      <c r="H233" s="4">
        <f t="shared" si="7"/>
        <v>0</v>
      </c>
      <c r="I233" s="3"/>
    </row>
    <row r="234" spans="1:9" ht="15.75" customHeight="1" x14ac:dyDescent="0.2">
      <c r="A234" s="5" t="s">
        <v>28</v>
      </c>
      <c r="B234" s="11" t="s">
        <v>19</v>
      </c>
      <c r="C234" s="13">
        <v>20</v>
      </c>
      <c r="D234" s="12">
        <v>0</v>
      </c>
      <c r="E234" s="3">
        <v>0</v>
      </c>
      <c r="F234" s="3">
        <v>0</v>
      </c>
      <c r="G234" s="4">
        <f t="shared" si="6"/>
        <v>0</v>
      </c>
      <c r="H234" s="4">
        <f t="shared" si="7"/>
        <v>0</v>
      </c>
      <c r="I234" s="3"/>
    </row>
    <row r="235" spans="1:9" ht="15.75" customHeight="1" x14ac:dyDescent="0.2">
      <c r="A235" s="5" t="s">
        <v>29</v>
      </c>
      <c r="B235" s="11" t="s">
        <v>19</v>
      </c>
      <c r="C235" s="13">
        <v>10</v>
      </c>
      <c r="D235" s="12">
        <v>0</v>
      </c>
      <c r="E235" s="3">
        <v>0</v>
      </c>
      <c r="F235" s="3">
        <v>0</v>
      </c>
      <c r="G235" s="4">
        <f t="shared" si="6"/>
        <v>0</v>
      </c>
      <c r="H235" s="4">
        <f t="shared" si="7"/>
        <v>0</v>
      </c>
      <c r="I235" s="3"/>
    </row>
    <row r="236" spans="1:9" ht="15.75" customHeight="1" x14ac:dyDescent="0.2">
      <c r="A236" s="5" t="s">
        <v>30</v>
      </c>
      <c r="B236" s="11" t="s">
        <v>19</v>
      </c>
      <c r="C236" s="13">
        <v>60</v>
      </c>
      <c r="D236" s="12">
        <v>0</v>
      </c>
      <c r="E236" s="3">
        <v>0</v>
      </c>
      <c r="F236" s="3">
        <v>0</v>
      </c>
      <c r="G236" s="4">
        <f t="shared" si="6"/>
        <v>0</v>
      </c>
      <c r="H236" s="4">
        <f t="shared" si="7"/>
        <v>0</v>
      </c>
      <c r="I236" s="3"/>
    </row>
    <row r="237" spans="1:9" ht="15.75" customHeight="1" x14ac:dyDescent="0.2">
      <c r="A237" s="5" t="s">
        <v>31</v>
      </c>
      <c r="B237" s="11" t="s">
        <v>19</v>
      </c>
      <c r="C237" s="13">
        <v>20</v>
      </c>
      <c r="D237" s="12">
        <v>0</v>
      </c>
      <c r="E237" s="3">
        <v>0</v>
      </c>
      <c r="F237" s="3">
        <v>0</v>
      </c>
      <c r="G237" s="4">
        <f t="shared" si="6"/>
        <v>0</v>
      </c>
      <c r="H237" s="4">
        <f t="shared" si="7"/>
        <v>0</v>
      </c>
      <c r="I237" s="3"/>
    </row>
    <row r="238" spans="1:9" ht="15.75" customHeight="1" x14ac:dyDescent="0.2">
      <c r="A238" s="5" t="s">
        <v>32</v>
      </c>
      <c r="B238" s="11" t="s">
        <v>19</v>
      </c>
      <c r="C238" s="13">
        <v>10</v>
      </c>
      <c r="D238" s="12">
        <v>0</v>
      </c>
      <c r="E238" s="3">
        <v>0</v>
      </c>
      <c r="F238" s="3">
        <v>0</v>
      </c>
      <c r="G238" s="4">
        <f t="shared" si="6"/>
        <v>0</v>
      </c>
      <c r="H238" s="4">
        <f t="shared" si="7"/>
        <v>0</v>
      </c>
      <c r="I238" s="3"/>
    </row>
    <row r="239" spans="1:9" ht="15.75" customHeight="1" x14ac:dyDescent="0.2">
      <c r="A239" s="5" t="s">
        <v>33</v>
      </c>
      <c r="B239" s="11" t="s">
        <v>19</v>
      </c>
      <c r="C239" s="13">
        <v>60</v>
      </c>
      <c r="D239" s="12">
        <v>0</v>
      </c>
      <c r="E239" s="3">
        <v>0</v>
      </c>
      <c r="F239" s="3">
        <v>0</v>
      </c>
      <c r="G239" s="4">
        <f t="shared" si="6"/>
        <v>0</v>
      </c>
      <c r="H239" s="4">
        <f t="shared" si="7"/>
        <v>0</v>
      </c>
      <c r="I239" s="3"/>
    </row>
    <row r="240" spans="1:9" ht="15.75" customHeight="1" x14ac:dyDescent="0.2">
      <c r="A240" s="5" t="s">
        <v>34</v>
      </c>
      <c r="B240" s="11" t="s">
        <v>19</v>
      </c>
      <c r="C240" s="13">
        <v>20</v>
      </c>
      <c r="D240" s="12">
        <v>0</v>
      </c>
      <c r="E240" s="3">
        <v>0</v>
      </c>
      <c r="F240" s="3">
        <v>0</v>
      </c>
      <c r="G240" s="4">
        <f t="shared" si="6"/>
        <v>0</v>
      </c>
      <c r="H240" s="4">
        <f t="shared" si="7"/>
        <v>0</v>
      </c>
      <c r="I240" s="3"/>
    </row>
    <row r="241" spans="1:9" ht="15.75" customHeight="1" x14ac:dyDescent="0.2">
      <c r="A241" s="5" t="s">
        <v>35</v>
      </c>
      <c r="B241" s="11" t="s">
        <v>19</v>
      </c>
      <c r="C241" s="13">
        <v>10</v>
      </c>
      <c r="D241" s="12">
        <v>0</v>
      </c>
      <c r="E241" s="3">
        <v>0</v>
      </c>
      <c r="F241" s="3">
        <v>0</v>
      </c>
      <c r="G241" s="4">
        <f t="shared" si="6"/>
        <v>0</v>
      </c>
      <c r="H241" s="4">
        <f t="shared" si="7"/>
        <v>0</v>
      </c>
      <c r="I241" s="3"/>
    </row>
    <row r="242" spans="1:9" ht="15.75" customHeight="1" x14ac:dyDescent="0.2">
      <c r="A242" s="5" t="s">
        <v>36</v>
      </c>
      <c r="B242" s="11" t="s">
        <v>19</v>
      </c>
      <c r="C242" s="13">
        <v>60</v>
      </c>
      <c r="D242" s="12">
        <v>0</v>
      </c>
      <c r="E242" s="3">
        <v>0</v>
      </c>
      <c r="F242" s="3">
        <v>0</v>
      </c>
      <c r="G242" s="4">
        <f t="shared" si="6"/>
        <v>0</v>
      </c>
      <c r="H242" s="4">
        <f t="shared" si="7"/>
        <v>0</v>
      </c>
      <c r="I242" s="3"/>
    </row>
    <row r="243" spans="1:9" ht="15.75" customHeight="1" x14ac:dyDescent="0.2">
      <c r="A243" s="5" t="s">
        <v>37</v>
      </c>
      <c r="B243" s="11" t="s">
        <v>19</v>
      </c>
      <c r="C243" s="13">
        <v>20</v>
      </c>
      <c r="D243" s="12">
        <v>0</v>
      </c>
      <c r="E243" s="3">
        <v>0</v>
      </c>
      <c r="F243" s="3">
        <v>0</v>
      </c>
      <c r="G243" s="4">
        <f t="shared" si="6"/>
        <v>0</v>
      </c>
      <c r="H243" s="4">
        <f t="shared" si="7"/>
        <v>0</v>
      </c>
      <c r="I243" s="3"/>
    </row>
    <row r="244" spans="1:9" ht="15.75" customHeight="1" x14ac:dyDescent="0.2">
      <c r="A244" s="5" t="s">
        <v>38</v>
      </c>
      <c r="B244" s="11" t="s">
        <v>19</v>
      </c>
      <c r="C244" s="13">
        <v>10</v>
      </c>
      <c r="D244" s="12">
        <v>0</v>
      </c>
      <c r="E244" s="3">
        <v>0</v>
      </c>
      <c r="F244" s="3">
        <v>0</v>
      </c>
      <c r="G244" s="4">
        <f t="shared" si="6"/>
        <v>0</v>
      </c>
      <c r="H244" s="4">
        <f t="shared" si="7"/>
        <v>0</v>
      </c>
      <c r="I244" s="3"/>
    </row>
    <row r="245" spans="1:9" ht="15.75" customHeight="1" x14ac:dyDescent="0.2">
      <c r="A245" s="14" t="s">
        <v>39</v>
      </c>
      <c r="B245" s="15"/>
      <c r="C245" s="16"/>
      <c r="D245" s="17"/>
      <c r="E245" s="17"/>
      <c r="F245" s="17"/>
      <c r="G245" s="16" t="str">
        <f t="shared" si="6"/>
        <v/>
      </c>
      <c r="H245" s="18" t="str">
        <f t="shared" si="7"/>
        <v/>
      </c>
      <c r="I245" s="17"/>
    </row>
    <row r="246" spans="1:9" ht="15.75" customHeight="1" x14ac:dyDescent="0.2">
      <c r="A246" s="5" t="s">
        <v>40</v>
      </c>
      <c r="B246" s="11" t="s">
        <v>19</v>
      </c>
      <c r="C246" s="13">
        <v>60</v>
      </c>
      <c r="D246" s="12">
        <v>0</v>
      </c>
      <c r="E246" s="3">
        <v>0</v>
      </c>
      <c r="F246" s="3">
        <v>0</v>
      </c>
      <c r="G246" s="4">
        <f t="shared" si="6"/>
        <v>0</v>
      </c>
      <c r="H246" s="4">
        <f t="shared" si="7"/>
        <v>0</v>
      </c>
      <c r="I246" s="3"/>
    </row>
    <row r="247" spans="1:9" ht="15.75" customHeight="1" x14ac:dyDescent="0.2">
      <c r="A247" s="5" t="s">
        <v>41</v>
      </c>
      <c r="B247" s="11" t="s">
        <v>19</v>
      </c>
      <c r="C247" s="13">
        <v>20</v>
      </c>
      <c r="D247" s="12">
        <v>0</v>
      </c>
      <c r="E247" s="3">
        <v>0</v>
      </c>
      <c r="F247" s="3">
        <v>0</v>
      </c>
      <c r="G247" s="4">
        <f t="shared" si="6"/>
        <v>0</v>
      </c>
      <c r="H247" s="4">
        <f t="shared" si="7"/>
        <v>0</v>
      </c>
      <c r="I247" s="3"/>
    </row>
    <row r="248" spans="1:9" ht="15.75" customHeight="1" x14ac:dyDescent="0.2">
      <c r="A248" s="5" t="s">
        <v>42</v>
      </c>
      <c r="B248" s="11" t="s">
        <v>19</v>
      </c>
      <c r="C248" s="13">
        <v>10</v>
      </c>
      <c r="D248" s="12">
        <v>0</v>
      </c>
      <c r="E248" s="3">
        <v>0</v>
      </c>
      <c r="F248" s="3">
        <v>0</v>
      </c>
      <c r="G248" s="4">
        <f t="shared" si="6"/>
        <v>0</v>
      </c>
      <c r="H248" s="4">
        <f t="shared" si="7"/>
        <v>0</v>
      </c>
      <c r="I248" s="3"/>
    </row>
    <row r="249" spans="1:9" ht="15.75" customHeight="1" x14ac:dyDescent="0.2">
      <c r="A249" s="5" t="s">
        <v>43</v>
      </c>
      <c r="B249" s="11" t="s">
        <v>19</v>
      </c>
      <c r="C249" s="13">
        <v>60</v>
      </c>
      <c r="D249" s="12">
        <v>0</v>
      </c>
      <c r="E249" s="3">
        <v>0</v>
      </c>
      <c r="F249" s="3">
        <v>0</v>
      </c>
      <c r="G249" s="4">
        <f t="shared" si="6"/>
        <v>0</v>
      </c>
      <c r="H249" s="4">
        <f t="shared" si="7"/>
        <v>0</v>
      </c>
      <c r="I249" s="3"/>
    </row>
    <row r="250" spans="1:9" ht="15.75" customHeight="1" x14ac:dyDescent="0.2">
      <c r="A250" s="5" t="s">
        <v>44</v>
      </c>
      <c r="B250" s="11" t="s">
        <v>19</v>
      </c>
      <c r="C250" s="13">
        <v>20</v>
      </c>
      <c r="D250" s="12">
        <v>0</v>
      </c>
      <c r="E250" s="3">
        <v>0</v>
      </c>
      <c r="F250" s="3">
        <v>0</v>
      </c>
      <c r="G250" s="4">
        <f t="shared" si="6"/>
        <v>0</v>
      </c>
      <c r="H250" s="4">
        <f t="shared" si="7"/>
        <v>0</v>
      </c>
      <c r="I250" s="3"/>
    </row>
    <row r="251" spans="1:9" ht="15.75" customHeight="1" x14ac:dyDescent="0.2">
      <c r="A251" s="5" t="s">
        <v>45</v>
      </c>
      <c r="B251" s="11" t="s">
        <v>19</v>
      </c>
      <c r="C251" s="13">
        <v>10</v>
      </c>
      <c r="D251" s="12">
        <v>0</v>
      </c>
      <c r="E251" s="3">
        <v>0</v>
      </c>
      <c r="F251" s="3">
        <v>0</v>
      </c>
      <c r="G251" s="4">
        <f t="shared" si="6"/>
        <v>0</v>
      </c>
      <c r="H251" s="4">
        <f t="shared" si="7"/>
        <v>0</v>
      </c>
      <c r="I251" s="3"/>
    </row>
    <row r="252" spans="1:9" ht="15.75" customHeight="1" x14ac:dyDescent="0.2">
      <c r="A252" s="5" t="s">
        <v>46</v>
      </c>
      <c r="B252" s="11" t="s">
        <v>19</v>
      </c>
      <c r="C252" s="13">
        <v>60</v>
      </c>
      <c r="D252" s="12">
        <v>0</v>
      </c>
      <c r="E252" s="3">
        <v>0</v>
      </c>
      <c r="F252" s="3">
        <v>0</v>
      </c>
      <c r="G252" s="4">
        <f t="shared" si="6"/>
        <v>0</v>
      </c>
      <c r="H252" s="4">
        <f t="shared" si="7"/>
        <v>0</v>
      </c>
      <c r="I252" s="3"/>
    </row>
    <row r="253" spans="1:9" ht="15.75" customHeight="1" x14ac:dyDescent="0.2">
      <c r="A253" s="5" t="s">
        <v>47</v>
      </c>
      <c r="B253" s="11" t="s">
        <v>19</v>
      </c>
      <c r="C253" s="13">
        <v>20</v>
      </c>
      <c r="D253" s="12">
        <v>0</v>
      </c>
      <c r="E253" s="3">
        <v>0</v>
      </c>
      <c r="F253" s="3">
        <v>0</v>
      </c>
      <c r="G253" s="4">
        <f t="shared" si="6"/>
        <v>0</v>
      </c>
      <c r="H253" s="4">
        <f t="shared" si="7"/>
        <v>0</v>
      </c>
      <c r="I253" s="3"/>
    </row>
    <row r="254" spans="1:9" ht="15.75" customHeight="1" x14ac:dyDescent="0.2">
      <c r="A254" s="5" t="s">
        <v>48</v>
      </c>
      <c r="B254" s="11" t="s">
        <v>19</v>
      </c>
      <c r="C254" s="13">
        <v>10</v>
      </c>
      <c r="D254" s="12">
        <v>0</v>
      </c>
      <c r="E254" s="3">
        <v>0</v>
      </c>
      <c r="F254" s="3">
        <v>0</v>
      </c>
      <c r="G254" s="4">
        <f t="shared" si="6"/>
        <v>0</v>
      </c>
      <c r="H254" s="4">
        <f t="shared" si="7"/>
        <v>0</v>
      </c>
      <c r="I254" s="3"/>
    </row>
    <row r="255" spans="1:9" ht="15.75" customHeight="1" x14ac:dyDescent="0.2">
      <c r="A255" s="5" t="s">
        <v>49</v>
      </c>
      <c r="B255" s="11" t="s">
        <v>19</v>
      </c>
      <c r="C255" s="13">
        <v>60</v>
      </c>
      <c r="D255" s="12">
        <v>0</v>
      </c>
      <c r="E255" s="3">
        <v>0</v>
      </c>
      <c r="F255" s="3">
        <v>0</v>
      </c>
      <c r="G255" s="4">
        <f t="shared" si="6"/>
        <v>0</v>
      </c>
      <c r="H255" s="4">
        <f t="shared" si="7"/>
        <v>0</v>
      </c>
      <c r="I255" s="3"/>
    </row>
    <row r="256" spans="1:9" ht="15.75" customHeight="1" x14ac:dyDescent="0.2">
      <c r="A256" s="5" t="s">
        <v>50</v>
      </c>
      <c r="B256" s="11" t="s">
        <v>19</v>
      </c>
      <c r="C256" s="13">
        <v>20</v>
      </c>
      <c r="D256" s="12">
        <v>0</v>
      </c>
      <c r="E256" s="3">
        <v>0</v>
      </c>
      <c r="F256" s="3">
        <v>0</v>
      </c>
      <c r="G256" s="4">
        <f t="shared" si="6"/>
        <v>0</v>
      </c>
      <c r="H256" s="4">
        <f t="shared" si="7"/>
        <v>0</v>
      </c>
      <c r="I256" s="3"/>
    </row>
    <row r="257" spans="1:9" ht="15.75" customHeight="1" x14ac:dyDescent="0.2">
      <c r="A257" s="5" t="s">
        <v>51</v>
      </c>
      <c r="B257" s="11" t="s">
        <v>19</v>
      </c>
      <c r="C257" s="13">
        <v>10</v>
      </c>
      <c r="D257" s="12">
        <v>0</v>
      </c>
      <c r="E257" s="3">
        <v>0</v>
      </c>
      <c r="F257" s="3">
        <v>0</v>
      </c>
      <c r="G257" s="4">
        <f t="shared" si="6"/>
        <v>0</v>
      </c>
      <c r="H257" s="4">
        <f t="shared" si="7"/>
        <v>0</v>
      </c>
      <c r="I257" s="3"/>
    </row>
    <row r="258" spans="1:9" ht="15.75" customHeight="1" x14ac:dyDescent="0.2">
      <c r="A258" s="5" t="s">
        <v>149</v>
      </c>
      <c r="B258" s="11" t="s">
        <v>150</v>
      </c>
      <c r="C258" s="13">
        <v>15</v>
      </c>
      <c r="D258" s="12">
        <v>0</v>
      </c>
      <c r="E258" s="3">
        <v>0</v>
      </c>
      <c r="F258" s="3">
        <v>0</v>
      </c>
      <c r="G258" s="4">
        <f t="shared" si="6"/>
        <v>0</v>
      </c>
      <c r="H258" s="4">
        <f t="shared" si="7"/>
        <v>0</v>
      </c>
      <c r="I258" s="3"/>
    </row>
    <row r="259" spans="1:9" ht="15.75" customHeight="1" x14ac:dyDescent="0.2">
      <c r="A259" s="5" t="s">
        <v>151</v>
      </c>
      <c r="B259" s="11" t="s">
        <v>150</v>
      </c>
      <c r="C259" s="13">
        <v>15</v>
      </c>
      <c r="D259" s="12">
        <v>0</v>
      </c>
      <c r="E259" s="3">
        <v>0</v>
      </c>
      <c r="F259" s="3">
        <v>0</v>
      </c>
      <c r="G259" s="4">
        <f t="shared" ref="G259:G322" si="8">IF(D259="",IF(E259&gt;0,"Ny data",IF(E259="","",0)),IF(D259=0,IF(E259=0,0,"Ny data"),(E259-D259)/D259))</f>
        <v>0</v>
      </c>
      <c r="H259" s="4">
        <f t="shared" ref="H259:H322" si="9">IF(E259="",IF(F259&gt;0,"Ny data",IF(F259="","",0)),IF(E259=0,IF(F259=0,0,"Ny data"),(F259-E259)/E259))</f>
        <v>0</v>
      </c>
      <c r="I259" s="3"/>
    </row>
    <row r="260" spans="1:9" ht="15.75" customHeight="1" x14ac:dyDescent="0.2">
      <c r="A260" s="5" t="s">
        <v>152</v>
      </c>
      <c r="B260" s="11" t="s">
        <v>150</v>
      </c>
      <c r="C260" s="13">
        <v>15</v>
      </c>
      <c r="D260" s="12">
        <v>0</v>
      </c>
      <c r="E260" s="3">
        <v>0</v>
      </c>
      <c r="F260" s="3">
        <v>0</v>
      </c>
      <c r="G260" s="4">
        <f t="shared" si="8"/>
        <v>0</v>
      </c>
      <c r="H260" s="4">
        <f t="shared" si="9"/>
        <v>0</v>
      </c>
      <c r="I260" s="3"/>
    </row>
    <row r="261" spans="1:9" ht="15.75" customHeight="1" x14ac:dyDescent="0.2">
      <c r="A261" s="5" t="s">
        <v>153</v>
      </c>
      <c r="B261" s="11" t="s">
        <v>150</v>
      </c>
      <c r="C261" s="13">
        <v>15</v>
      </c>
      <c r="D261" s="12">
        <v>0</v>
      </c>
      <c r="E261" s="3">
        <v>0</v>
      </c>
      <c r="F261" s="3">
        <v>0</v>
      </c>
      <c r="G261" s="4">
        <f t="shared" si="8"/>
        <v>0</v>
      </c>
      <c r="H261" s="4">
        <f t="shared" si="9"/>
        <v>0</v>
      </c>
      <c r="I261" s="3"/>
    </row>
    <row r="262" spans="1:9" ht="15.75" customHeight="1" x14ac:dyDescent="0.2">
      <c r="A262" s="5" t="s">
        <v>52</v>
      </c>
      <c r="B262" s="11" t="s">
        <v>19</v>
      </c>
      <c r="C262" s="13">
        <v>60</v>
      </c>
      <c r="D262" s="12">
        <v>0</v>
      </c>
      <c r="E262" s="3">
        <v>0</v>
      </c>
      <c r="F262" s="3">
        <v>0</v>
      </c>
      <c r="G262" s="4">
        <f t="shared" si="8"/>
        <v>0</v>
      </c>
      <c r="H262" s="4">
        <f t="shared" si="9"/>
        <v>0</v>
      </c>
      <c r="I262" s="3"/>
    </row>
    <row r="263" spans="1:9" ht="15.75" customHeight="1" x14ac:dyDescent="0.2">
      <c r="A263" s="5" t="s">
        <v>53</v>
      </c>
      <c r="B263" s="11" t="s">
        <v>19</v>
      </c>
      <c r="C263" s="13">
        <v>20</v>
      </c>
      <c r="D263" s="12">
        <v>0</v>
      </c>
      <c r="E263" s="3">
        <v>0</v>
      </c>
      <c r="F263" s="3">
        <v>0</v>
      </c>
      <c r="G263" s="4">
        <f t="shared" si="8"/>
        <v>0</v>
      </c>
      <c r="H263" s="4">
        <f t="shared" si="9"/>
        <v>0</v>
      </c>
      <c r="I263" s="3"/>
    </row>
    <row r="264" spans="1:9" ht="15.75" customHeight="1" x14ac:dyDescent="0.2">
      <c r="A264" s="5" t="s">
        <v>54</v>
      </c>
      <c r="B264" s="11" t="s">
        <v>19</v>
      </c>
      <c r="C264" s="13">
        <v>10</v>
      </c>
      <c r="D264" s="12">
        <v>0</v>
      </c>
      <c r="E264" s="3">
        <v>0</v>
      </c>
      <c r="F264" s="3">
        <v>0</v>
      </c>
      <c r="G264" s="4">
        <f t="shared" si="8"/>
        <v>0</v>
      </c>
      <c r="H264" s="4">
        <f t="shared" si="9"/>
        <v>0</v>
      </c>
      <c r="I264" s="3"/>
    </row>
    <row r="265" spans="1:9" ht="15.75" customHeight="1" x14ac:dyDescent="0.2">
      <c r="A265" s="5" t="s">
        <v>55</v>
      </c>
      <c r="B265" s="11" t="s">
        <v>19</v>
      </c>
      <c r="C265" s="13">
        <v>60</v>
      </c>
      <c r="D265" s="12">
        <v>0</v>
      </c>
      <c r="E265" s="3">
        <v>0</v>
      </c>
      <c r="F265" s="3">
        <v>0</v>
      </c>
      <c r="G265" s="4">
        <f t="shared" si="8"/>
        <v>0</v>
      </c>
      <c r="H265" s="4">
        <f t="shared" si="9"/>
        <v>0</v>
      </c>
      <c r="I265" s="3"/>
    </row>
    <row r="266" spans="1:9" ht="15.75" customHeight="1" x14ac:dyDescent="0.2">
      <c r="A266" s="5" t="s">
        <v>56</v>
      </c>
      <c r="B266" s="11" t="s">
        <v>19</v>
      </c>
      <c r="C266" s="13">
        <v>20</v>
      </c>
      <c r="D266" s="12">
        <v>0</v>
      </c>
      <c r="E266" s="3">
        <v>0</v>
      </c>
      <c r="F266" s="3">
        <v>0</v>
      </c>
      <c r="G266" s="4">
        <f t="shared" si="8"/>
        <v>0</v>
      </c>
      <c r="H266" s="4">
        <f t="shared" si="9"/>
        <v>0</v>
      </c>
      <c r="I266" s="3"/>
    </row>
    <row r="267" spans="1:9" ht="15.75" customHeight="1" x14ac:dyDescent="0.2">
      <c r="A267" s="5" t="s">
        <v>57</v>
      </c>
      <c r="B267" s="11" t="s">
        <v>19</v>
      </c>
      <c r="C267" s="13">
        <v>10</v>
      </c>
      <c r="D267" s="12">
        <v>0</v>
      </c>
      <c r="E267" s="3">
        <v>0</v>
      </c>
      <c r="F267" s="3">
        <v>0</v>
      </c>
      <c r="G267" s="4">
        <f t="shared" si="8"/>
        <v>0</v>
      </c>
      <c r="H267" s="4">
        <f t="shared" si="9"/>
        <v>0</v>
      </c>
      <c r="I267" s="3"/>
    </row>
    <row r="268" spans="1:9" ht="15.75" customHeight="1" x14ac:dyDescent="0.2">
      <c r="A268" s="14" t="s">
        <v>58</v>
      </c>
      <c r="B268" s="15"/>
      <c r="C268" s="16"/>
      <c r="D268" s="17"/>
      <c r="E268" s="17"/>
      <c r="F268" s="17"/>
      <c r="G268" s="16" t="str">
        <f t="shared" si="8"/>
        <v/>
      </c>
      <c r="H268" s="18" t="str">
        <f t="shared" si="9"/>
        <v/>
      </c>
      <c r="I268" s="17"/>
    </row>
    <row r="269" spans="1:9" ht="15.75" customHeight="1" x14ac:dyDescent="0.2">
      <c r="A269" s="5" t="s">
        <v>59</v>
      </c>
      <c r="B269" s="11" t="s">
        <v>19</v>
      </c>
      <c r="C269" s="13">
        <v>60</v>
      </c>
      <c r="D269" s="12">
        <v>0</v>
      </c>
      <c r="E269" s="3">
        <v>0</v>
      </c>
      <c r="F269" s="3">
        <v>0</v>
      </c>
      <c r="G269" s="4">
        <f t="shared" si="8"/>
        <v>0</v>
      </c>
      <c r="H269" s="4">
        <f t="shared" si="9"/>
        <v>0</v>
      </c>
      <c r="I269" s="3"/>
    </row>
    <row r="270" spans="1:9" ht="15.75" customHeight="1" x14ac:dyDescent="0.2">
      <c r="A270" s="5" t="s">
        <v>60</v>
      </c>
      <c r="B270" s="11" t="s">
        <v>19</v>
      </c>
      <c r="C270" s="13">
        <v>20</v>
      </c>
      <c r="D270" s="12">
        <v>0</v>
      </c>
      <c r="E270" s="3">
        <v>0</v>
      </c>
      <c r="F270" s="3">
        <v>0</v>
      </c>
      <c r="G270" s="4">
        <f t="shared" si="8"/>
        <v>0</v>
      </c>
      <c r="H270" s="4">
        <f t="shared" si="9"/>
        <v>0</v>
      </c>
      <c r="I270" s="3"/>
    </row>
    <row r="271" spans="1:9" ht="15.75" customHeight="1" x14ac:dyDescent="0.2">
      <c r="A271" s="5" t="s">
        <v>61</v>
      </c>
      <c r="B271" s="11" t="s">
        <v>19</v>
      </c>
      <c r="C271" s="13">
        <v>10</v>
      </c>
      <c r="D271" s="12">
        <v>0</v>
      </c>
      <c r="E271" s="3">
        <v>0</v>
      </c>
      <c r="F271" s="3">
        <v>0</v>
      </c>
      <c r="G271" s="4">
        <f t="shared" si="8"/>
        <v>0</v>
      </c>
      <c r="H271" s="4">
        <f t="shared" si="9"/>
        <v>0</v>
      </c>
      <c r="I271" s="3"/>
    </row>
    <row r="272" spans="1:9" ht="15.75" customHeight="1" x14ac:dyDescent="0.2">
      <c r="A272" s="5" t="s">
        <v>62</v>
      </c>
      <c r="B272" s="11" t="s">
        <v>19</v>
      </c>
      <c r="C272" s="13">
        <v>60</v>
      </c>
      <c r="D272" s="12">
        <v>0</v>
      </c>
      <c r="E272" s="3">
        <v>0</v>
      </c>
      <c r="F272" s="3">
        <v>0</v>
      </c>
      <c r="G272" s="4">
        <f t="shared" si="8"/>
        <v>0</v>
      </c>
      <c r="H272" s="4">
        <f t="shared" si="9"/>
        <v>0</v>
      </c>
      <c r="I272" s="3"/>
    </row>
    <row r="273" spans="1:9" ht="15.75" customHeight="1" x14ac:dyDescent="0.2">
      <c r="A273" s="5" t="s">
        <v>63</v>
      </c>
      <c r="B273" s="11" t="s">
        <v>19</v>
      </c>
      <c r="C273" s="13">
        <v>20</v>
      </c>
      <c r="D273" s="12">
        <v>0</v>
      </c>
      <c r="E273" s="3">
        <v>0</v>
      </c>
      <c r="F273" s="3">
        <v>0</v>
      </c>
      <c r="G273" s="4">
        <f t="shared" si="8"/>
        <v>0</v>
      </c>
      <c r="H273" s="4">
        <f t="shared" si="9"/>
        <v>0</v>
      </c>
      <c r="I273" s="3"/>
    </row>
    <row r="274" spans="1:9" ht="15.75" customHeight="1" x14ac:dyDescent="0.2">
      <c r="A274" s="5" t="s">
        <v>64</v>
      </c>
      <c r="B274" s="11" t="s">
        <v>19</v>
      </c>
      <c r="C274" s="13">
        <v>10</v>
      </c>
      <c r="D274" s="12">
        <v>0</v>
      </c>
      <c r="E274" s="3">
        <v>0</v>
      </c>
      <c r="F274" s="3">
        <v>0</v>
      </c>
      <c r="G274" s="4">
        <f t="shared" si="8"/>
        <v>0</v>
      </c>
      <c r="H274" s="4">
        <f t="shared" si="9"/>
        <v>0</v>
      </c>
      <c r="I274" s="3"/>
    </row>
    <row r="275" spans="1:9" ht="15.75" customHeight="1" x14ac:dyDescent="0.2">
      <c r="A275" s="5" t="s">
        <v>65</v>
      </c>
      <c r="B275" s="11" t="s">
        <v>19</v>
      </c>
      <c r="C275" s="13">
        <v>60</v>
      </c>
      <c r="D275" s="12">
        <v>0</v>
      </c>
      <c r="E275" s="3">
        <v>0</v>
      </c>
      <c r="F275" s="3">
        <v>0</v>
      </c>
      <c r="G275" s="4">
        <f t="shared" si="8"/>
        <v>0</v>
      </c>
      <c r="H275" s="4">
        <f t="shared" si="9"/>
        <v>0</v>
      </c>
      <c r="I275" s="3"/>
    </row>
    <row r="276" spans="1:9" ht="15.75" customHeight="1" x14ac:dyDescent="0.2">
      <c r="A276" s="5" t="s">
        <v>66</v>
      </c>
      <c r="B276" s="11" t="s">
        <v>19</v>
      </c>
      <c r="C276" s="13">
        <v>20</v>
      </c>
      <c r="D276" s="12">
        <v>0</v>
      </c>
      <c r="E276" s="3">
        <v>0</v>
      </c>
      <c r="F276" s="3">
        <v>0</v>
      </c>
      <c r="G276" s="4">
        <f t="shared" si="8"/>
        <v>0</v>
      </c>
      <c r="H276" s="4">
        <f t="shared" si="9"/>
        <v>0</v>
      </c>
      <c r="I276" s="3"/>
    </row>
    <row r="277" spans="1:9" ht="15.75" customHeight="1" x14ac:dyDescent="0.2">
      <c r="A277" s="5" t="s">
        <v>67</v>
      </c>
      <c r="B277" s="11" t="s">
        <v>19</v>
      </c>
      <c r="C277" s="13">
        <v>10</v>
      </c>
      <c r="D277" s="12">
        <v>0</v>
      </c>
      <c r="E277" s="3">
        <v>0</v>
      </c>
      <c r="F277" s="3">
        <v>0</v>
      </c>
      <c r="G277" s="4">
        <f t="shared" si="8"/>
        <v>0</v>
      </c>
      <c r="H277" s="4">
        <f t="shared" si="9"/>
        <v>0</v>
      </c>
      <c r="I277" s="3"/>
    </row>
    <row r="278" spans="1:9" ht="15.75" customHeight="1" x14ac:dyDescent="0.2">
      <c r="A278" s="6" t="s">
        <v>72</v>
      </c>
      <c r="B278" s="15"/>
      <c r="C278" s="16"/>
      <c r="D278" s="17"/>
      <c r="E278" s="17"/>
      <c r="F278" s="17"/>
      <c r="G278" s="16" t="str">
        <f t="shared" si="8"/>
        <v/>
      </c>
      <c r="H278" s="18" t="str">
        <f t="shared" si="9"/>
        <v/>
      </c>
      <c r="I278" s="17"/>
    </row>
    <row r="279" spans="1:9" ht="15.75" customHeight="1" x14ac:dyDescent="0.2">
      <c r="A279" s="14" t="s">
        <v>18</v>
      </c>
      <c r="B279" s="15"/>
      <c r="C279" s="16"/>
      <c r="D279" s="17"/>
      <c r="E279" s="17"/>
      <c r="F279" s="17"/>
      <c r="G279" s="16" t="str">
        <f t="shared" si="8"/>
        <v/>
      </c>
      <c r="H279" s="18" t="str">
        <f t="shared" si="9"/>
        <v/>
      </c>
      <c r="I279" s="17"/>
    </row>
    <row r="280" spans="1:9" ht="15.75" customHeight="1" x14ac:dyDescent="0.2">
      <c r="A280" s="5" t="s">
        <v>163</v>
      </c>
      <c r="B280" s="11" t="s">
        <v>19</v>
      </c>
      <c r="C280" s="13">
        <v>40</v>
      </c>
      <c r="D280" s="12">
        <v>0</v>
      </c>
      <c r="E280" s="3"/>
      <c r="F280" s="3"/>
      <c r="G280" s="4">
        <f t="shared" si="8"/>
        <v>0</v>
      </c>
      <c r="H280" s="4" t="str">
        <f t="shared" si="9"/>
        <v/>
      </c>
      <c r="I280" s="3"/>
    </row>
    <row r="281" spans="1:9" ht="15.75" customHeight="1" x14ac:dyDescent="0.2">
      <c r="A281" s="14" t="s">
        <v>20</v>
      </c>
      <c r="B281" s="15"/>
      <c r="C281" s="16"/>
      <c r="D281" s="17"/>
      <c r="E281" s="17"/>
      <c r="F281" s="17"/>
      <c r="G281" s="16" t="str">
        <f t="shared" si="8"/>
        <v/>
      </c>
      <c r="H281" s="18" t="str">
        <f t="shared" si="9"/>
        <v/>
      </c>
      <c r="I281" s="17"/>
    </row>
    <row r="282" spans="1:9" ht="15.75" customHeight="1" x14ac:dyDescent="0.2">
      <c r="A282" s="5" t="s">
        <v>21</v>
      </c>
      <c r="B282" s="11" t="s">
        <v>19</v>
      </c>
      <c r="C282" s="13">
        <v>60</v>
      </c>
      <c r="D282" s="12">
        <v>0</v>
      </c>
      <c r="E282" s="3"/>
      <c r="F282" s="3"/>
      <c r="G282" s="4">
        <f t="shared" si="8"/>
        <v>0</v>
      </c>
      <c r="H282" s="4" t="str">
        <f t="shared" si="9"/>
        <v/>
      </c>
      <c r="I282" s="3"/>
    </row>
    <row r="283" spans="1:9" ht="15.75" customHeight="1" x14ac:dyDescent="0.2">
      <c r="A283" s="5" t="s">
        <v>22</v>
      </c>
      <c r="B283" s="11" t="s">
        <v>19</v>
      </c>
      <c r="C283" s="13">
        <v>20</v>
      </c>
      <c r="D283" s="12">
        <v>0</v>
      </c>
      <c r="E283" s="3"/>
      <c r="F283" s="3"/>
      <c r="G283" s="4">
        <f t="shared" si="8"/>
        <v>0</v>
      </c>
      <c r="H283" s="4" t="str">
        <f t="shared" si="9"/>
        <v/>
      </c>
      <c r="I283" s="3"/>
    </row>
    <row r="284" spans="1:9" ht="15.75" customHeight="1" x14ac:dyDescent="0.2">
      <c r="A284" s="5" t="s">
        <v>23</v>
      </c>
      <c r="B284" s="11" t="s">
        <v>19</v>
      </c>
      <c r="C284" s="13">
        <v>10</v>
      </c>
      <c r="D284" s="12">
        <v>0</v>
      </c>
      <c r="E284" s="3"/>
      <c r="F284" s="3"/>
      <c r="G284" s="4">
        <f t="shared" si="8"/>
        <v>0</v>
      </c>
      <c r="H284" s="4" t="str">
        <f t="shared" si="9"/>
        <v/>
      </c>
      <c r="I284" s="3"/>
    </row>
    <row r="285" spans="1:9" ht="15.75" customHeight="1" x14ac:dyDescent="0.2">
      <c r="A285" s="5" t="s">
        <v>24</v>
      </c>
      <c r="B285" s="11" t="s">
        <v>19</v>
      </c>
      <c r="C285" s="13">
        <v>60</v>
      </c>
      <c r="D285" s="12">
        <v>0</v>
      </c>
      <c r="E285" s="3"/>
      <c r="F285" s="3"/>
      <c r="G285" s="4">
        <f t="shared" si="8"/>
        <v>0</v>
      </c>
      <c r="H285" s="4" t="str">
        <f t="shared" si="9"/>
        <v/>
      </c>
      <c r="I285" s="3"/>
    </row>
    <row r="286" spans="1:9" ht="15.75" customHeight="1" x14ac:dyDescent="0.2">
      <c r="A286" s="5" t="s">
        <v>25</v>
      </c>
      <c r="B286" s="11" t="s">
        <v>19</v>
      </c>
      <c r="C286" s="13">
        <v>20</v>
      </c>
      <c r="D286" s="12">
        <v>0</v>
      </c>
      <c r="E286" s="3"/>
      <c r="F286" s="3"/>
      <c r="G286" s="4">
        <f t="shared" si="8"/>
        <v>0</v>
      </c>
      <c r="H286" s="4" t="str">
        <f t="shared" si="9"/>
        <v/>
      </c>
      <c r="I286" s="3"/>
    </row>
    <row r="287" spans="1:9" ht="15.75" customHeight="1" x14ac:dyDescent="0.2">
      <c r="A287" s="5" t="s">
        <v>26</v>
      </c>
      <c r="B287" s="11" t="s">
        <v>19</v>
      </c>
      <c r="C287" s="13">
        <v>10</v>
      </c>
      <c r="D287" s="12">
        <v>0</v>
      </c>
      <c r="E287" s="3"/>
      <c r="F287" s="3"/>
      <c r="G287" s="4">
        <f t="shared" si="8"/>
        <v>0</v>
      </c>
      <c r="H287" s="4" t="str">
        <f t="shared" si="9"/>
        <v/>
      </c>
      <c r="I287" s="3"/>
    </row>
    <row r="288" spans="1:9" ht="15.75" customHeight="1" x14ac:dyDescent="0.2">
      <c r="A288" s="5" t="s">
        <v>27</v>
      </c>
      <c r="B288" s="11" t="s">
        <v>19</v>
      </c>
      <c r="C288" s="13">
        <v>60</v>
      </c>
      <c r="D288" s="12">
        <v>0</v>
      </c>
      <c r="E288" s="3"/>
      <c r="F288" s="3"/>
      <c r="G288" s="4">
        <f t="shared" si="8"/>
        <v>0</v>
      </c>
      <c r="H288" s="4" t="str">
        <f t="shared" si="9"/>
        <v/>
      </c>
      <c r="I288" s="3"/>
    </row>
    <row r="289" spans="1:9" ht="15.75" customHeight="1" x14ac:dyDescent="0.2">
      <c r="A289" s="5" t="s">
        <v>28</v>
      </c>
      <c r="B289" s="11" t="s">
        <v>19</v>
      </c>
      <c r="C289" s="13">
        <v>20</v>
      </c>
      <c r="D289" s="12">
        <v>0</v>
      </c>
      <c r="E289" s="3"/>
      <c r="F289" s="3"/>
      <c r="G289" s="4">
        <f t="shared" si="8"/>
        <v>0</v>
      </c>
      <c r="H289" s="4" t="str">
        <f t="shared" si="9"/>
        <v/>
      </c>
      <c r="I289" s="3"/>
    </row>
    <row r="290" spans="1:9" ht="15.75" customHeight="1" x14ac:dyDescent="0.2">
      <c r="A290" s="5" t="s">
        <v>29</v>
      </c>
      <c r="B290" s="11" t="s">
        <v>19</v>
      </c>
      <c r="C290" s="13">
        <v>10</v>
      </c>
      <c r="D290" s="12">
        <v>0</v>
      </c>
      <c r="E290" s="3"/>
      <c r="F290" s="3"/>
      <c r="G290" s="4">
        <f t="shared" si="8"/>
        <v>0</v>
      </c>
      <c r="H290" s="4" t="str">
        <f t="shared" si="9"/>
        <v/>
      </c>
      <c r="I290" s="3"/>
    </row>
    <row r="291" spans="1:9" ht="15.75" customHeight="1" x14ac:dyDescent="0.2">
      <c r="A291" s="5" t="s">
        <v>30</v>
      </c>
      <c r="B291" s="11" t="s">
        <v>19</v>
      </c>
      <c r="C291" s="13">
        <v>60</v>
      </c>
      <c r="D291" s="12">
        <v>0</v>
      </c>
      <c r="E291" s="3"/>
      <c r="F291" s="3"/>
      <c r="G291" s="4">
        <f t="shared" si="8"/>
        <v>0</v>
      </c>
      <c r="H291" s="4" t="str">
        <f t="shared" si="9"/>
        <v/>
      </c>
      <c r="I291" s="3"/>
    </row>
    <row r="292" spans="1:9" ht="15.75" customHeight="1" x14ac:dyDescent="0.2">
      <c r="A292" s="5" t="s">
        <v>31</v>
      </c>
      <c r="B292" s="11" t="s">
        <v>19</v>
      </c>
      <c r="C292" s="13">
        <v>20</v>
      </c>
      <c r="D292" s="12">
        <v>0</v>
      </c>
      <c r="E292" s="3"/>
      <c r="F292" s="3"/>
      <c r="G292" s="4">
        <f t="shared" si="8"/>
        <v>0</v>
      </c>
      <c r="H292" s="4" t="str">
        <f t="shared" si="9"/>
        <v/>
      </c>
      <c r="I292" s="3"/>
    </row>
    <row r="293" spans="1:9" ht="15.75" customHeight="1" x14ac:dyDescent="0.2">
      <c r="A293" s="5" t="s">
        <v>32</v>
      </c>
      <c r="B293" s="11" t="s">
        <v>19</v>
      </c>
      <c r="C293" s="13">
        <v>10</v>
      </c>
      <c r="D293" s="12">
        <v>0</v>
      </c>
      <c r="E293" s="3"/>
      <c r="F293" s="3"/>
      <c r="G293" s="4">
        <f t="shared" si="8"/>
        <v>0</v>
      </c>
      <c r="H293" s="4" t="str">
        <f t="shared" si="9"/>
        <v/>
      </c>
      <c r="I293" s="3"/>
    </row>
    <row r="294" spans="1:9" ht="15.75" customHeight="1" x14ac:dyDescent="0.2">
      <c r="A294" s="5" t="s">
        <v>33</v>
      </c>
      <c r="B294" s="11" t="s">
        <v>19</v>
      </c>
      <c r="C294" s="13">
        <v>60</v>
      </c>
      <c r="D294" s="12">
        <v>0</v>
      </c>
      <c r="E294" s="3"/>
      <c r="F294" s="3"/>
      <c r="G294" s="4">
        <f t="shared" si="8"/>
        <v>0</v>
      </c>
      <c r="H294" s="4" t="str">
        <f t="shared" si="9"/>
        <v/>
      </c>
      <c r="I294" s="3"/>
    </row>
    <row r="295" spans="1:9" ht="15.75" customHeight="1" x14ac:dyDescent="0.2">
      <c r="A295" s="5" t="s">
        <v>34</v>
      </c>
      <c r="B295" s="11" t="s">
        <v>19</v>
      </c>
      <c r="C295" s="13">
        <v>20</v>
      </c>
      <c r="D295" s="12">
        <v>0</v>
      </c>
      <c r="E295" s="3"/>
      <c r="F295" s="3"/>
      <c r="G295" s="4">
        <f t="shared" si="8"/>
        <v>0</v>
      </c>
      <c r="H295" s="4" t="str">
        <f t="shared" si="9"/>
        <v/>
      </c>
      <c r="I295" s="3"/>
    </row>
    <row r="296" spans="1:9" ht="15.75" customHeight="1" x14ac:dyDescent="0.2">
      <c r="A296" s="5" t="s">
        <v>35</v>
      </c>
      <c r="B296" s="11" t="s">
        <v>19</v>
      </c>
      <c r="C296" s="13">
        <v>10</v>
      </c>
      <c r="D296" s="12">
        <v>0</v>
      </c>
      <c r="E296" s="3"/>
      <c r="F296" s="3"/>
      <c r="G296" s="4">
        <f t="shared" si="8"/>
        <v>0</v>
      </c>
      <c r="H296" s="4" t="str">
        <f t="shared" si="9"/>
        <v/>
      </c>
      <c r="I296" s="3"/>
    </row>
    <row r="297" spans="1:9" ht="15.75" customHeight="1" x14ac:dyDescent="0.2">
      <c r="A297" s="5" t="s">
        <v>36</v>
      </c>
      <c r="B297" s="11" t="s">
        <v>19</v>
      </c>
      <c r="C297" s="13">
        <v>60</v>
      </c>
      <c r="D297" s="12">
        <v>0</v>
      </c>
      <c r="E297" s="3"/>
      <c r="F297" s="3"/>
      <c r="G297" s="4">
        <f t="shared" si="8"/>
        <v>0</v>
      </c>
      <c r="H297" s="4" t="str">
        <f t="shared" si="9"/>
        <v/>
      </c>
      <c r="I297" s="3"/>
    </row>
    <row r="298" spans="1:9" ht="15.75" customHeight="1" x14ac:dyDescent="0.2">
      <c r="A298" s="5" t="s">
        <v>37</v>
      </c>
      <c r="B298" s="11" t="s">
        <v>19</v>
      </c>
      <c r="C298" s="13">
        <v>20</v>
      </c>
      <c r="D298" s="12">
        <v>0</v>
      </c>
      <c r="E298" s="3"/>
      <c r="F298" s="3"/>
      <c r="G298" s="4">
        <f t="shared" si="8"/>
        <v>0</v>
      </c>
      <c r="H298" s="4" t="str">
        <f t="shared" si="9"/>
        <v/>
      </c>
      <c r="I298" s="3"/>
    </row>
    <row r="299" spans="1:9" ht="15.75" customHeight="1" x14ac:dyDescent="0.2">
      <c r="A299" s="5" t="s">
        <v>38</v>
      </c>
      <c r="B299" s="11" t="s">
        <v>19</v>
      </c>
      <c r="C299" s="13">
        <v>10</v>
      </c>
      <c r="D299" s="12">
        <v>0</v>
      </c>
      <c r="E299" s="3"/>
      <c r="F299" s="3"/>
      <c r="G299" s="4">
        <f t="shared" si="8"/>
        <v>0</v>
      </c>
      <c r="H299" s="4" t="str">
        <f t="shared" si="9"/>
        <v/>
      </c>
      <c r="I299" s="3"/>
    </row>
    <row r="300" spans="1:9" ht="15.75" customHeight="1" x14ac:dyDescent="0.2">
      <c r="A300" s="14" t="s">
        <v>39</v>
      </c>
      <c r="B300" s="15"/>
      <c r="C300" s="16"/>
      <c r="D300" s="17"/>
      <c r="E300" s="17"/>
      <c r="F300" s="17"/>
      <c r="G300" s="16" t="str">
        <f t="shared" si="8"/>
        <v/>
      </c>
      <c r="H300" s="18" t="str">
        <f t="shared" si="9"/>
        <v/>
      </c>
      <c r="I300" s="17"/>
    </row>
    <row r="301" spans="1:9" ht="15.75" customHeight="1" x14ac:dyDescent="0.2">
      <c r="A301" s="5" t="s">
        <v>40</v>
      </c>
      <c r="B301" s="11" t="s">
        <v>19</v>
      </c>
      <c r="C301" s="13">
        <v>60</v>
      </c>
      <c r="D301" s="12">
        <v>0</v>
      </c>
      <c r="E301" s="3"/>
      <c r="F301" s="3"/>
      <c r="G301" s="4">
        <f t="shared" si="8"/>
        <v>0</v>
      </c>
      <c r="H301" s="4" t="str">
        <f t="shared" si="9"/>
        <v/>
      </c>
      <c r="I301" s="3"/>
    </row>
    <row r="302" spans="1:9" ht="15.75" customHeight="1" x14ac:dyDescent="0.2">
      <c r="A302" s="5" t="s">
        <v>41</v>
      </c>
      <c r="B302" s="11" t="s">
        <v>19</v>
      </c>
      <c r="C302" s="13">
        <v>20</v>
      </c>
      <c r="D302" s="12">
        <v>0</v>
      </c>
      <c r="E302" s="3"/>
      <c r="F302" s="3"/>
      <c r="G302" s="4">
        <f t="shared" si="8"/>
        <v>0</v>
      </c>
      <c r="H302" s="4" t="str">
        <f t="shared" si="9"/>
        <v/>
      </c>
      <c r="I302" s="3"/>
    </row>
    <row r="303" spans="1:9" ht="15.75" customHeight="1" x14ac:dyDescent="0.2">
      <c r="A303" s="5" t="s">
        <v>42</v>
      </c>
      <c r="B303" s="11" t="s">
        <v>19</v>
      </c>
      <c r="C303" s="13">
        <v>10</v>
      </c>
      <c r="D303" s="12">
        <v>0</v>
      </c>
      <c r="E303" s="3"/>
      <c r="F303" s="3"/>
      <c r="G303" s="4">
        <f t="shared" si="8"/>
        <v>0</v>
      </c>
      <c r="H303" s="4" t="str">
        <f t="shared" si="9"/>
        <v/>
      </c>
      <c r="I303" s="3"/>
    </row>
    <row r="304" spans="1:9" ht="15.75" customHeight="1" x14ac:dyDescent="0.2">
      <c r="A304" s="5" t="s">
        <v>43</v>
      </c>
      <c r="B304" s="11" t="s">
        <v>19</v>
      </c>
      <c r="C304" s="13">
        <v>60</v>
      </c>
      <c r="D304" s="12">
        <v>0</v>
      </c>
      <c r="E304" s="3"/>
      <c r="F304" s="3"/>
      <c r="G304" s="4">
        <f t="shared" si="8"/>
        <v>0</v>
      </c>
      <c r="H304" s="4" t="str">
        <f t="shared" si="9"/>
        <v/>
      </c>
      <c r="I304" s="3"/>
    </row>
    <row r="305" spans="1:9" ht="15.75" customHeight="1" x14ac:dyDescent="0.2">
      <c r="A305" s="5" t="s">
        <v>44</v>
      </c>
      <c r="B305" s="11" t="s">
        <v>19</v>
      </c>
      <c r="C305" s="13">
        <v>20</v>
      </c>
      <c r="D305" s="12">
        <v>0</v>
      </c>
      <c r="E305" s="3"/>
      <c r="F305" s="3"/>
      <c r="G305" s="4">
        <f t="shared" si="8"/>
        <v>0</v>
      </c>
      <c r="H305" s="4" t="str">
        <f t="shared" si="9"/>
        <v/>
      </c>
      <c r="I305" s="3"/>
    </row>
    <row r="306" spans="1:9" ht="15.75" customHeight="1" x14ac:dyDescent="0.2">
      <c r="A306" s="5" t="s">
        <v>45</v>
      </c>
      <c r="B306" s="11" t="s">
        <v>19</v>
      </c>
      <c r="C306" s="13">
        <v>10</v>
      </c>
      <c r="D306" s="12">
        <v>0</v>
      </c>
      <c r="E306" s="3"/>
      <c r="F306" s="3"/>
      <c r="G306" s="4">
        <f t="shared" si="8"/>
        <v>0</v>
      </c>
      <c r="H306" s="4" t="str">
        <f t="shared" si="9"/>
        <v/>
      </c>
      <c r="I306" s="3"/>
    </row>
    <row r="307" spans="1:9" ht="15.75" customHeight="1" x14ac:dyDescent="0.2">
      <c r="A307" s="5" t="s">
        <v>46</v>
      </c>
      <c r="B307" s="11" t="s">
        <v>19</v>
      </c>
      <c r="C307" s="13">
        <v>60</v>
      </c>
      <c r="D307" s="12">
        <v>0</v>
      </c>
      <c r="E307" s="3"/>
      <c r="F307" s="3"/>
      <c r="G307" s="4">
        <f t="shared" si="8"/>
        <v>0</v>
      </c>
      <c r="H307" s="4" t="str">
        <f t="shared" si="9"/>
        <v/>
      </c>
      <c r="I307" s="3"/>
    </row>
    <row r="308" spans="1:9" ht="15.75" customHeight="1" x14ac:dyDescent="0.2">
      <c r="A308" s="5" t="s">
        <v>47</v>
      </c>
      <c r="B308" s="11" t="s">
        <v>19</v>
      </c>
      <c r="C308" s="13">
        <v>20</v>
      </c>
      <c r="D308" s="12">
        <v>0</v>
      </c>
      <c r="E308" s="3"/>
      <c r="F308" s="3"/>
      <c r="G308" s="4">
        <f t="shared" si="8"/>
        <v>0</v>
      </c>
      <c r="H308" s="4" t="str">
        <f t="shared" si="9"/>
        <v/>
      </c>
      <c r="I308" s="3"/>
    </row>
    <row r="309" spans="1:9" ht="15.75" customHeight="1" x14ac:dyDescent="0.2">
      <c r="A309" s="5" t="s">
        <v>48</v>
      </c>
      <c r="B309" s="11" t="s">
        <v>19</v>
      </c>
      <c r="C309" s="13">
        <v>10</v>
      </c>
      <c r="D309" s="12">
        <v>0</v>
      </c>
      <c r="E309" s="3"/>
      <c r="F309" s="3"/>
      <c r="G309" s="4">
        <f t="shared" si="8"/>
        <v>0</v>
      </c>
      <c r="H309" s="4" t="str">
        <f t="shared" si="9"/>
        <v/>
      </c>
      <c r="I309" s="3"/>
    </row>
    <row r="310" spans="1:9" ht="15.75" customHeight="1" x14ac:dyDescent="0.2">
      <c r="A310" s="5" t="s">
        <v>49</v>
      </c>
      <c r="B310" s="11" t="s">
        <v>19</v>
      </c>
      <c r="C310" s="13">
        <v>60</v>
      </c>
      <c r="D310" s="12">
        <v>0</v>
      </c>
      <c r="E310" s="3"/>
      <c r="F310" s="3"/>
      <c r="G310" s="4">
        <f t="shared" si="8"/>
        <v>0</v>
      </c>
      <c r="H310" s="4" t="str">
        <f t="shared" si="9"/>
        <v/>
      </c>
      <c r="I310" s="3"/>
    </row>
    <row r="311" spans="1:9" ht="15.75" customHeight="1" x14ac:dyDescent="0.2">
      <c r="A311" s="5" t="s">
        <v>50</v>
      </c>
      <c r="B311" s="11" t="s">
        <v>19</v>
      </c>
      <c r="C311" s="13">
        <v>20</v>
      </c>
      <c r="D311" s="12">
        <v>0</v>
      </c>
      <c r="E311" s="3"/>
      <c r="F311" s="3"/>
      <c r="G311" s="4">
        <f t="shared" si="8"/>
        <v>0</v>
      </c>
      <c r="H311" s="4" t="str">
        <f t="shared" si="9"/>
        <v/>
      </c>
      <c r="I311" s="3"/>
    </row>
    <row r="312" spans="1:9" ht="15.75" customHeight="1" x14ac:dyDescent="0.2">
      <c r="A312" s="5" t="s">
        <v>51</v>
      </c>
      <c r="B312" s="11" t="s">
        <v>19</v>
      </c>
      <c r="C312" s="13">
        <v>10</v>
      </c>
      <c r="D312" s="12">
        <v>0</v>
      </c>
      <c r="E312" s="3"/>
      <c r="F312" s="3"/>
      <c r="G312" s="4">
        <f t="shared" si="8"/>
        <v>0</v>
      </c>
      <c r="H312" s="4" t="str">
        <f t="shared" si="9"/>
        <v/>
      </c>
      <c r="I312" s="3"/>
    </row>
    <row r="313" spans="1:9" ht="15.75" customHeight="1" x14ac:dyDescent="0.2">
      <c r="A313" s="5" t="s">
        <v>149</v>
      </c>
      <c r="B313" s="11" t="s">
        <v>150</v>
      </c>
      <c r="C313" s="13">
        <v>15</v>
      </c>
      <c r="D313" s="12">
        <v>0</v>
      </c>
      <c r="E313" s="3"/>
      <c r="F313" s="3"/>
      <c r="G313" s="4">
        <f t="shared" si="8"/>
        <v>0</v>
      </c>
      <c r="H313" s="4" t="str">
        <f t="shared" si="9"/>
        <v/>
      </c>
      <c r="I313" s="3"/>
    </row>
    <row r="314" spans="1:9" ht="15.75" customHeight="1" x14ac:dyDescent="0.2">
      <c r="A314" s="5" t="s">
        <v>151</v>
      </c>
      <c r="B314" s="11" t="s">
        <v>150</v>
      </c>
      <c r="C314" s="13">
        <v>15</v>
      </c>
      <c r="D314" s="12">
        <v>0</v>
      </c>
      <c r="E314" s="3"/>
      <c r="F314" s="3"/>
      <c r="G314" s="4">
        <f t="shared" si="8"/>
        <v>0</v>
      </c>
      <c r="H314" s="4" t="str">
        <f t="shared" si="9"/>
        <v/>
      </c>
      <c r="I314" s="3"/>
    </row>
    <row r="315" spans="1:9" ht="15.75" customHeight="1" x14ac:dyDescent="0.2">
      <c r="A315" s="5" t="s">
        <v>152</v>
      </c>
      <c r="B315" s="11" t="s">
        <v>150</v>
      </c>
      <c r="C315" s="13">
        <v>15</v>
      </c>
      <c r="D315" s="12">
        <v>0</v>
      </c>
      <c r="E315" s="3"/>
      <c r="F315" s="3"/>
      <c r="G315" s="4">
        <f t="shared" si="8"/>
        <v>0</v>
      </c>
      <c r="H315" s="4" t="str">
        <f t="shared" si="9"/>
        <v/>
      </c>
      <c r="I315" s="3"/>
    </row>
    <row r="316" spans="1:9" ht="15.75" customHeight="1" x14ac:dyDescent="0.2">
      <c r="A316" s="5" t="s">
        <v>153</v>
      </c>
      <c r="B316" s="11" t="s">
        <v>150</v>
      </c>
      <c r="C316" s="13">
        <v>15</v>
      </c>
      <c r="D316" s="12">
        <v>0</v>
      </c>
      <c r="E316" s="3"/>
      <c r="F316" s="3"/>
      <c r="G316" s="4">
        <f t="shared" si="8"/>
        <v>0</v>
      </c>
      <c r="H316" s="4" t="str">
        <f t="shared" si="9"/>
        <v/>
      </c>
      <c r="I316" s="3"/>
    </row>
    <row r="317" spans="1:9" ht="15.75" customHeight="1" x14ac:dyDescent="0.2">
      <c r="A317" s="5" t="s">
        <v>52</v>
      </c>
      <c r="B317" s="11" t="s">
        <v>19</v>
      </c>
      <c r="C317" s="13">
        <v>60</v>
      </c>
      <c r="D317" s="12">
        <v>0</v>
      </c>
      <c r="E317" s="3"/>
      <c r="F317" s="3"/>
      <c r="G317" s="4">
        <f t="shared" si="8"/>
        <v>0</v>
      </c>
      <c r="H317" s="4" t="str">
        <f t="shared" si="9"/>
        <v/>
      </c>
      <c r="I317" s="3"/>
    </row>
    <row r="318" spans="1:9" ht="15.75" customHeight="1" x14ac:dyDescent="0.2">
      <c r="A318" s="5" t="s">
        <v>53</v>
      </c>
      <c r="B318" s="11" t="s">
        <v>19</v>
      </c>
      <c r="C318" s="13">
        <v>20</v>
      </c>
      <c r="D318" s="12">
        <v>0</v>
      </c>
      <c r="E318" s="3"/>
      <c r="F318" s="3"/>
      <c r="G318" s="4">
        <f t="shared" si="8"/>
        <v>0</v>
      </c>
      <c r="H318" s="4" t="str">
        <f t="shared" si="9"/>
        <v/>
      </c>
      <c r="I318" s="3"/>
    </row>
    <row r="319" spans="1:9" ht="15.75" customHeight="1" x14ac:dyDescent="0.2">
      <c r="A319" s="5" t="s">
        <v>54</v>
      </c>
      <c r="B319" s="11" t="s">
        <v>19</v>
      </c>
      <c r="C319" s="13">
        <v>10</v>
      </c>
      <c r="D319" s="12">
        <v>0</v>
      </c>
      <c r="E319" s="3"/>
      <c r="F319" s="3"/>
      <c r="G319" s="4">
        <f t="shared" si="8"/>
        <v>0</v>
      </c>
      <c r="H319" s="4" t="str">
        <f t="shared" si="9"/>
        <v/>
      </c>
      <c r="I319" s="3"/>
    </row>
    <row r="320" spans="1:9" ht="15.75" customHeight="1" x14ac:dyDescent="0.2">
      <c r="A320" s="5" t="s">
        <v>55</v>
      </c>
      <c r="B320" s="11" t="s">
        <v>19</v>
      </c>
      <c r="C320" s="13">
        <v>60</v>
      </c>
      <c r="D320" s="12">
        <v>0</v>
      </c>
      <c r="E320" s="3"/>
      <c r="F320" s="3"/>
      <c r="G320" s="4">
        <f t="shared" si="8"/>
        <v>0</v>
      </c>
      <c r="H320" s="4" t="str">
        <f t="shared" si="9"/>
        <v/>
      </c>
      <c r="I320" s="3"/>
    </row>
    <row r="321" spans="1:9" ht="15.75" customHeight="1" x14ac:dyDescent="0.2">
      <c r="A321" s="5" t="s">
        <v>56</v>
      </c>
      <c r="B321" s="11" t="s">
        <v>19</v>
      </c>
      <c r="C321" s="13">
        <v>20</v>
      </c>
      <c r="D321" s="12">
        <v>0</v>
      </c>
      <c r="E321" s="3"/>
      <c r="F321" s="3"/>
      <c r="G321" s="4">
        <f t="shared" si="8"/>
        <v>0</v>
      </c>
      <c r="H321" s="4" t="str">
        <f t="shared" si="9"/>
        <v/>
      </c>
      <c r="I321" s="3"/>
    </row>
    <row r="322" spans="1:9" ht="15.75" customHeight="1" x14ac:dyDescent="0.2">
      <c r="A322" s="5" t="s">
        <v>57</v>
      </c>
      <c r="B322" s="11" t="s">
        <v>19</v>
      </c>
      <c r="C322" s="13">
        <v>10</v>
      </c>
      <c r="D322" s="12">
        <v>0</v>
      </c>
      <c r="E322" s="3"/>
      <c r="F322" s="3"/>
      <c r="G322" s="4">
        <f t="shared" si="8"/>
        <v>0</v>
      </c>
      <c r="H322" s="4" t="str">
        <f t="shared" si="9"/>
        <v/>
      </c>
      <c r="I322" s="3"/>
    </row>
    <row r="323" spans="1:9" ht="15.75" customHeight="1" x14ac:dyDescent="0.2">
      <c r="A323" s="14" t="s">
        <v>58</v>
      </c>
      <c r="B323" s="15"/>
      <c r="C323" s="16"/>
      <c r="D323" s="17"/>
      <c r="E323" s="17"/>
      <c r="F323" s="17"/>
      <c r="G323" s="16" t="str">
        <f t="shared" ref="G323:G386" si="10">IF(D323="",IF(E323&gt;0,"Ny data",IF(E323="","",0)),IF(D323=0,IF(E323=0,0,"Ny data"),(E323-D323)/D323))</f>
        <v/>
      </c>
      <c r="H323" s="18" t="str">
        <f t="shared" ref="H323:H386" si="11">IF(E323="",IF(F323&gt;0,"Ny data",IF(F323="","",0)),IF(E323=0,IF(F323=0,0,"Ny data"),(F323-E323)/E323))</f>
        <v/>
      </c>
      <c r="I323" s="17"/>
    </row>
    <row r="324" spans="1:9" ht="15.75" customHeight="1" x14ac:dyDescent="0.2">
      <c r="A324" s="5" t="s">
        <v>59</v>
      </c>
      <c r="B324" s="11" t="s">
        <v>19</v>
      </c>
      <c r="C324" s="13">
        <v>60</v>
      </c>
      <c r="D324" s="12">
        <v>0</v>
      </c>
      <c r="E324" s="3"/>
      <c r="F324" s="3"/>
      <c r="G324" s="4">
        <f t="shared" si="10"/>
        <v>0</v>
      </c>
      <c r="H324" s="4" t="str">
        <f t="shared" si="11"/>
        <v/>
      </c>
      <c r="I324" s="3"/>
    </row>
    <row r="325" spans="1:9" ht="15.75" customHeight="1" x14ac:dyDescent="0.2">
      <c r="A325" s="5" t="s">
        <v>60</v>
      </c>
      <c r="B325" s="11" t="s">
        <v>19</v>
      </c>
      <c r="C325" s="13">
        <v>20</v>
      </c>
      <c r="D325" s="12">
        <v>0</v>
      </c>
      <c r="E325" s="3"/>
      <c r="F325" s="3"/>
      <c r="G325" s="4">
        <f t="shared" si="10"/>
        <v>0</v>
      </c>
      <c r="H325" s="4" t="str">
        <f t="shared" si="11"/>
        <v/>
      </c>
      <c r="I325" s="3"/>
    </row>
    <row r="326" spans="1:9" ht="15.75" customHeight="1" x14ac:dyDescent="0.2">
      <c r="A326" s="5" t="s">
        <v>61</v>
      </c>
      <c r="B326" s="11" t="s">
        <v>19</v>
      </c>
      <c r="C326" s="13">
        <v>10</v>
      </c>
      <c r="D326" s="12">
        <v>0</v>
      </c>
      <c r="E326" s="3"/>
      <c r="F326" s="3"/>
      <c r="G326" s="4">
        <f t="shared" si="10"/>
        <v>0</v>
      </c>
      <c r="H326" s="4" t="str">
        <f t="shared" si="11"/>
        <v/>
      </c>
      <c r="I326" s="3"/>
    </row>
    <row r="327" spans="1:9" ht="15.75" customHeight="1" x14ac:dyDescent="0.2">
      <c r="A327" s="5" t="s">
        <v>62</v>
      </c>
      <c r="B327" s="11" t="s">
        <v>19</v>
      </c>
      <c r="C327" s="13">
        <v>60</v>
      </c>
      <c r="D327" s="12">
        <v>0</v>
      </c>
      <c r="E327" s="3"/>
      <c r="F327" s="3"/>
      <c r="G327" s="4">
        <f t="shared" si="10"/>
        <v>0</v>
      </c>
      <c r="H327" s="4" t="str">
        <f t="shared" si="11"/>
        <v/>
      </c>
      <c r="I327" s="3"/>
    </row>
    <row r="328" spans="1:9" ht="15.75" customHeight="1" x14ac:dyDescent="0.2">
      <c r="A328" s="5" t="s">
        <v>63</v>
      </c>
      <c r="B328" s="11" t="s">
        <v>19</v>
      </c>
      <c r="C328" s="13">
        <v>20</v>
      </c>
      <c r="D328" s="12">
        <v>0</v>
      </c>
      <c r="E328" s="3"/>
      <c r="F328" s="3"/>
      <c r="G328" s="4">
        <f t="shared" si="10"/>
        <v>0</v>
      </c>
      <c r="H328" s="4" t="str">
        <f t="shared" si="11"/>
        <v/>
      </c>
      <c r="I328" s="3"/>
    </row>
    <row r="329" spans="1:9" ht="15.75" customHeight="1" x14ac:dyDescent="0.2">
      <c r="A329" s="5" t="s">
        <v>64</v>
      </c>
      <c r="B329" s="11" t="s">
        <v>19</v>
      </c>
      <c r="C329" s="13">
        <v>10</v>
      </c>
      <c r="D329" s="12">
        <v>0</v>
      </c>
      <c r="E329" s="3"/>
      <c r="F329" s="3"/>
      <c r="G329" s="4">
        <f t="shared" si="10"/>
        <v>0</v>
      </c>
      <c r="H329" s="4" t="str">
        <f t="shared" si="11"/>
        <v/>
      </c>
      <c r="I329" s="3"/>
    </row>
    <row r="330" spans="1:9" ht="15.75" customHeight="1" x14ac:dyDescent="0.2">
      <c r="A330" s="5" t="s">
        <v>65</v>
      </c>
      <c r="B330" s="11" t="s">
        <v>19</v>
      </c>
      <c r="C330" s="13">
        <v>60</v>
      </c>
      <c r="D330" s="12">
        <v>0</v>
      </c>
      <c r="E330" s="3"/>
      <c r="F330" s="3"/>
      <c r="G330" s="4">
        <f t="shared" si="10"/>
        <v>0</v>
      </c>
      <c r="H330" s="4" t="str">
        <f t="shared" si="11"/>
        <v/>
      </c>
      <c r="I330" s="3"/>
    </row>
    <row r="331" spans="1:9" ht="15.75" customHeight="1" x14ac:dyDescent="0.2">
      <c r="A331" s="5" t="s">
        <v>66</v>
      </c>
      <c r="B331" s="11" t="s">
        <v>19</v>
      </c>
      <c r="C331" s="13">
        <v>20</v>
      </c>
      <c r="D331" s="12">
        <v>0</v>
      </c>
      <c r="E331" s="3"/>
      <c r="F331" s="3"/>
      <c r="G331" s="4">
        <f t="shared" si="10"/>
        <v>0</v>
      </c>
      <c r="H331" s="4" t="str">
        <f t="shared" si="11"/>
        <v/>
      </c>
      <c r="I331" s="3"/>
    </row>
    <row r="332" spans="1:9" ht="15.75" customHeight="1" x14ac:dyDescent="0.2">
      <c r="A332" s="5" t="s">
        <v>67</v>
      </c>
      <c r="B332" s="11" t="s">
        <v>19</v>
      </c>
      <c r="C332" s="13">
        <v>10</v>
      </c>
      <c r="D332" s="12">
        <v>0</v>
      </c>
      <c r="E332" s="3"/>
      <c r="F332" s="3"/>
      <c r="G332" s="4">
        <f t="shared" si="10"/>
        <v>0</v>
      </c>
      <c r="H332" s="4" t="str">
        <f t="shared" si="11"/>
        <v/>
      </c>
      <c r="I332" s="3"/>
    </row>
    <row r="333" spans="1:9" ht="15.75" customHeight="1" x14ac:dyDescent="0.2">
      <c r="A333" s="6" t="s">
        <v>73</v>
      </c>
      <c r="B333" s="15"/>
      <c r="C333" s="16"/>
      <c r="D333" s="17"/>
      <c r="E333" s="17"/>
      <c r="F333" s="17"/>
      <c r="G333" s="16" t="str">
        <f t="shared" si="10"/>
        <v/>
      </c>
      <c r="H333" s="18" t="str">
        <f t="shared" si="11"/>
        <v/>
      </c>
      <c r="I333" s="17"/>
    </row>
    <row r="334" spans="1:9" ht="15.75" customHeight="1" x14ac:dyDescent="0.2">
      <c r="A334" s="14" t="s">
        <v>18</v>
      </c>
      <c r="B334" s="15"/>
      <c r="C334" s="16"/>
      <c r="D334" s="17"/>
      <c r="E334" s="17"/>
      <c r="F334" s="17"/>
      <c r="G334" s="16" t="str">
        <f t="shared" si="10"/>
        <v/>
      </c>
      <c r="H334" s="18" t="str">
        <f t="shared" si="11"/>
        <v/>
      </c>
      <c r="I334" s="17"/>
    </row>
    <row r="335" spans="1:9" ht="15.75" customHeight="1" x14ac:dyDescent="0.2">
      <c r="A335" s="5" t="s">
        <v>163</v>
      </c>
      <c r="B335" s="11" t="s">
        <v>19</v>
      </c>
      <c r="C335" s="13">
        <v>40</v>
      </c>
      <c r="D335" s="12">
        <v>0</v>
      </c>
      <c r="E335" s="3"/>
      <c r="F335" s="3"/>
      <c r="G335" s="4">
        <f t="shared" si="10"/>
        <v>0</v>
      </c>
      <c r="H335" s="4" t="str">
        <f t="shared" si="11"/>
        <v/>
      </c>
      <c r="I335" s="3"/>
    </row>
    <row r="336" spans="1:9" ht="15.75" customHeight="1" x14ac:dyDescent="0.2">
      <c r="A336" s="14" t="s">
        <v>20</v>
      </c>
      <c r="B336" s="15"/>
      <c r="C336" s="16"/>
      <c r="D336" s="17"/>
      <c r="E336" s="17"/>
      <c r="F336" s="17"/>
      <c r="G336" s="16" t="str">
        <f t="shared" si="10"/>
        <v/>
      </c>
      <c r="H336" s="18" t="str">
        <f t="shared" si="11"/>
        <v/>
      </c>
      <c r="I336" s="17"/>
    </row>
    <row r="337" spans="1:9" ht="15.75" customHeight="1" x14ac:dyDescent="0.2">
      <c r="A337" s="5" t="s">
        <v>21</v>
      </c>
      <c r="B337" s="11" t="s">
        <v>19</v>
      </c>
      <c r="C337" s="13">
        <v>60</v>
      </c>
      <c r="D337" s="12">
        <v>0</v>
      </c>
      <c r="E337" s="3"/>
      <c r="F337" s="3"/>
      <c r="G337" s="4">
        <f t="shared" si="10"/>
        <v>0</v>
      </c>
      <c r="H337" s="4" t="str">
        <f t="shared" si="11"/>
        <v/>
      </c>
      <c r="I337" s="3"/>
    </row>
    <row r="338" spans="1:9" ht="15.75" customHeight="1" x14ac:dyDescent="0.2">
      <c r="A338" s="5" t="s">
        <v>22</v>
      </c>
      <c r="B338" s="11" t="s">
        <v>19</v>
      </c>
      <c r="C338" s="13">
        <v>20</v>
      </c>
      <c r="D338" s="12">
        <v>0</v>
      </c>
      <c r="E338" s="3"/>
      <c r="F338" s="3"/>
      <c r="G338" s="4">
        <f t="shared" si="10"/>
        <v>0</v>
      </c>
      <c r="H338" s="4" t="str">
        <f t="shared" si="11"/>
        <v/>
      </c>
      <c r="I338" s="3"/>
    </row>
    <row r="339" spans="1:9" ht="15.75" customHeight="1" x14ac:dyDescent="0.2">
      <c r="A339" s="5" t="s">
        <v>23</v>
      </c>
      <c r="B339" s="11" t="s">
        <v>19</v>
      </c>
      <c r="C339" s="13">
        <v>10</v>
      </c>
      <c r="D339" s="12">
        <v>0</v>
      </c>
      <c r="E339" s="3"/>
      <c r="F339" s="3"/>
      <c r="G339" s="4">
        <f t="shared" si="10"/>
        <v>0</v>
      </c>
      <c r="H339" s="4" t="str">
        <f t="shared" si="11"/>
        <v/>
      </c>
      <c r="I339" s="3"/>
    </row>
    <row r="340" spans="1:9" ht="15.75" customHeight="1" x14ac:dyDescent="0.2">
      <c r="A340" s="5" t="s">
        <v>24</v>
      </c>
      <c r="B340" s="11" t="s">
        <v>19</v>
      </c>
      <c r="C340" s="13">
        <v>60</v>
      </c>
      <c r="D340" s="12">
        <v>0</v>
      </c>
      <c r="E340" s="3"/>
      <c r="F340" s="3"/>
      <c r="G340" s="4">
        <f t="shared" si="10"/>
        <v>0</v>
      </c>
      <c r="H340" s="4" t="str">
        <f t="shared" si="11"/>
        <v/>
      </c>
      <c r="I340" s="3"/>
    </row>
    <row r="341" spans="1:9" ht="15.75" customHeight="1" x14ac:dyDescent="0.2">
      <c r="A341" s="5" t="s">
        <v>25</v>
      </c>
      <c r="B341" s="11" t="s">
        <v>19</v>
      </c>
      <c r="C341" s="13">
        <v>20</v>
      </c>
      <c r="D341" s="12">
        <v>0</v>
      </c>
      <c r="E341" s="3"/>
      <c r="F341" s="3"/>
      <c r="G341" s="4">
        <f t="shared" si="10"/>
        <v>0</v>
      </c>
      <c r="H341" s="4" t="str">
        <f t="shared" si="11"/>
        <v/>
      </c>
      <c r="I341" s="3"/>
    </row>
    <row r="342" spans="1:9" ht="15.75" customHeight="1" x14ac:dyDescent="0.2">
      <c r="A342" s="5" t="s">
        <v>26</v>
      </c>
      <c r="B342" s="11" t="s">
        <v>19</v>
      </c>
      <c r="C342" s="13">
        <v>10</v>
      </c>
      <c r="D342" s="12">
        <v>0</v>
      </c>
      <c r="E342" s="3"/>
      <c r="F342" s="3"/>
      <c r="G342" s="4">
        <f t="shared" si="10"/>
        <v>0</v>
      </c>
      <c r="H342" s="4" t="str">
        <f t="shared" si="11"/>
        <v/>
      </c>
      <c r="I342" s="3"/>
    </row>
    <row r="343" spans="1:9" ht="15.75" customHeight="1" x14ac:dyDescent="0.2">
      <c r="A343" s="5" t="s">
        <v>27</v>
      </c>
      <c r="B343" s="11" t="s">
        <v>19</v>
      </c>
      <c r="C343" s="13">
        <v>60</v>
      </c>
      <c r="D343" s="12">
        <v>0</v>
      </c>
      <c r="E343" s="3"/>
      <c r="F343" s="3"/>
      <c r="G343" s="4">
        <f t="shared" si="10"/>
        <v>0</v>
      </c>
      <c r="H343" s="4" t="str">
        <f t="shared" si="11"/>
        <v/>
      </c>
      <c r="I343" s="3"/>
    </row>
    <row r="344" spans="1:9" ht="15.75" customHeight="1" x14ac:dyDescent="0.2">
      <c r="A344" s="5" t="s">
        <v>28</v>
      </c>
      <c r="B344" s="11" t="s">
        <v>19</v>
      </c>
      <c r="C344" s="13">
        <v>20</v>
      </c>
      <c r="D344" s="12">
        <v>0</v>
      </c>
      <c r="E344" s="3"/>
      <c r="F344" s="3"/>
      <c r="G344" s="4">
        <f t="shared" si="10"/>
        <v>0</v>
      </c>
      <c r="H344" s="4" t="str">
        <f t="shared" si="11"/>
        <v/>
      </c>
      <c r="I344" s="3"/>
    </row>
    <row r="345" spans="1:9" ht="15.75" customHeight="1" x14ac:dyDescent="0.2">
      <c r="A345" s="5" t="s">
        <v>29</v>
      </c>
      <c r="B345" s="11" t="s">
        <v>19</v>
      </c>
      <c r="C345" s="13">
        <v>10</v>
      </c>
      <c r="D345" s="12">
        <v>0</v>
      </c>
      <c r="E345" s="3"/>
      <c r="F345" s="3"/>
      <c r="G345" s="4">
        <f t="shared" si="10"/>
        <v>0</v>
      </c>
      <c r="H345" s="4" t="str">
        <f t="shared" si="11"/>
        <v/>
      </c>
      <c r="I345" s="3"/>
    </row>
    <row r="346" spans="1:9" ht="15.75" customHeight="1" x14ac:dyDescent="0.2">
      <c r="A346" s="5" t="s">
        <v>30</v>
      </c>
      <c r="B346" s="11" t="s">
        <v>19</v>
      </c>
      <c r="C346" s="13">
        <v>60</v>
      </c>
      <c r="D346" s="12">
        <v>0</v>
      </c>
      <c r="E346" s="3"/>
      <c r="F346" s="3"/>
      <c r="G346" s="4">
        <f t="shared" si="10"/>
        <v>0</v>
      </c>
      <c r="H346" s="4" t="str">
        <f t="shared" si="11"/>
        <v/>
      </c>
      <c r="I346" s="3"/>
    </row>
    <row r="347" spans="1:9" ht="15.75" customHeight="1" x14ac:dyDescent="0.2">
      <c r="A347" s="5" t="s">
        <v>31</v>
      </c>
      <c r="B347" s="11" t="s">
        <v>19</v>
      </c>
      <c r="C347" s="13">
        <v>20</v>
      </c>
      <c r="D347" s="12">
        <v>0</v>
      </c>
      <c r="E347" s="3"/>
      <c r="F347" s="3"/>
      <c r="G347" s="4">
        <f t="shared" si="10"/>
        <v>0</v>
      </c>
      <c r="H347" s="4" t="str">
        <f t="shared" si="11"/>
        <v/>
      </c>
      <c r="I347" s="3"/>
    </row>
    <row r="348" spans="1:9" ht="15.75" customHeight="1" x14ac:dyDescent="0.2">
      <c r="A348" s="5" t="s">
        <v>32</v>
      </c>
      <c r="B348" s="11" t="s">
        <v>19</v>
      </c>
      <c r="C348" s="13">
        <v>10</v>
      </c>
      <c r="D348" s="12">
        <v>0</v>
      </c>
      <c r="E348" s="3"/>
      <c r="F348" s="3"/>
      <c r="G348" s="4">
        <f t="shared" si="10"/>
        <v>0</v>
      </c>
      <c r="H348" s="4" t="str">
        <f t="shared" si="11"/>
        <v/>
      </c>
      <c r="I348" s="3"/>
    </row>
    <row r="349" spans="1:9" ht="15.75" customHeight="1" x14ac:dyDescent="0.2">
      <c r="A349" s="5" t="s">
        <v>33</v>
      </c>
      <c r="B349" s="11" t="s">
        <v>19</v>
      </c>
      <c r="C349" s="13">
        <v>60</v>
      </c>
      <c r="D349" s="12">
        <v>0</v>
      </c>
      <c r="E349" s="3"/>
      <c r="F349" s="3"/>
      <c r="G349" s="4">
        <f t="shared" si="10"/>
        <v>0</v>
      </c>
      <c r="H349" s="4" t="str">
        <f t="shared" si="11"/>
        <v/>
      </c>
      <c r="I349" s="3"/>
    </row>
    <row r="350" spans="1:9" ht="15.75" customHeight="1" x14ac:dyDescent="0.2">
      <c r="A350" s="5" t="s">
        <v>34</v>
      </c>
      <c r="B350" s="11" t="s">
        <v>19</v>
      </c>
      <c r="C350" s="13">
        <v>20</v>
      </c>
      <c r="D350" s="12">
        <v>0</v>
      </c>
      <c r="E350" s="3"/>
      <c r="F350" s="3"/>
      <c r="G350" s="4">
        <f t="shared" si="10"/>
        <v>0</v>
      </c>
      <c r="H350" s="4" t="str">
        <f t="shared" si="11"/>
        <v/>
      </c>
      <c r="I350" s="3"/>
    </row>
    <row r="351" spans="1:9" ht="15.75" customHeight="1" x14ac:dyDescent="0.2">
      <c r="A351" s="5" t="s">
        <v>35</v>
      </c>
      <c r="B351" s="11" t="s">
        <v>19</v>
      </c>
      <c r="C351" s="13">
        <v>10</v>
      </c>
      <c r="D351" s="12">
        <v>0</v>
      </c>
      <c r="E351" s="3"/>
      <c r="F351" s="3"/>
      <c r="G351" s="4">
        <f t="shared" si="10"/>
        <v>0</v>
      </c>
      <c r="H351" s="4" t="str">
        <f t="shared" si="11"/>
        <v/>
      </c>
      <c r="I351" s="3"/>
    </row>
    <row r="352" spans="1:9" ht="15.75" customHeight="1" x14ac:dyDescent="0.2">
      <c r="A352" s="5" t="s">
        <v>36</v>
      </c>
      <c r="B352" s="11" t="s">
        <v>19</v>
      </c>
      <c r="C352" s="13">
        <v>60</v>
      </c>
      <c r="D352" s="12">
        <v>0</v>
      </c>
      <c r="E352" s="3"/>
      <c r="F352" s="3"/>
      <c r="G352" s="4">
        <f t="shared" si="10"/>
        <v>0</v>
      </c>
      <c r="H352" s="4" t="str">
        <f t="shared" si="11"/>
        <v/>
      </c>
      <c r="I352" s="3"/>
    </row>
    <row r="353" spans="1:9" ht="15.75" customHeight="1" x14ac:dyDescent="0.2">
      <c r="A353" s="5" t="s">
        <v>37</v>
      </c>
      <c r="B353" s="11" t="s">
        <v>19</v>
      </c>
      <c r="C353" s="13">
        <v>20</v>
      </c>
      <c r="D353" s="12">
        <v>0</v>
      </c>
      <c r="E353" s="3"/>
      <c r="F353" s="3"/>
      <c r="G353" s="4">
        <f t="shared" si="10"/>
        <v>0</v>
      </c>
      <c r="H353" s="4" t="str">
        <f t="shared" si="11"/>
        <v/>
      </c>
      <c r="I353" s="3"/>
    </row>
    <row r="354" spans="1:9" ht="15.75" customHeight="1" x14ac:dyDescent="0.2">
      <c r="A354" s="5" t="s">
        <v>38</v>
      </c>
      <c r="B354" s="11" t="s">
        <v>19</v>
      </c>
      <c r="C354" s="13">
        <v>10</v>
      </c>
      <c r="D354" s="12">
        <v>0</v>
      </c>
      <c r="E354" s="3"/>
      <c r="F354" s="3"/>
      <c r="G354" s="4">
        <f t="shared" si="10"/>
        <v>0</v>
      </c>
      <c r="H354" s="4" t="str">
        <f t="shared" si="11"/>
        <v/>
      </c>
      <c r="I354" s="3"/>
    </row>
    <row r="355" spans="1:9" ht="15.75" customHeight="1" x14ac:dyDescent="0.2">
      <c r="A355" s="14" t="s">
        <v>39</v>
      </c>
      <c r="B355" s="15"/>
      <c r="C355" s="16"/>
      <c r="D355" s="17"/>
      <c r="E355" s="17"/>
      <c r="F355" s="17"/>
      <c r="G355" s="16" t="str">
        <f t="shared" si="10"/>
        <v/>
      </c>
      <c r="H355" s="18" t="str">
        <f t="shared" si="11"/>
        <v/>
      </c>
      <c r="I355" s="17"/>
    </row>
    <row r="356" spans="1:9" ht="15.75" customHeight="1" x14ac:dyDescent="0.2">
      <c r="A356" s="5" t="s">
        <v>40</v>
      </c>
      <c r="B356" s="11" t="s">
        <v>19</v>
      </c>
      <c r="C356" s="13">
        <v>60</v>
      </c>
      <c r="D356" s="12">
        <v>0</v>
      </c>
      <c r="E356" s="3"/>
      <c r="F356" s="3"/>
      <c r="G356" s="4">
        <f t="shared" si="10"/>
        <v>0</v>
      </c>
      <c r="H356" s="4" t="str">
        <f t="shared" si="11"/>
        <v/>
      </c>
      <c r="I356" s="3"/>
    </row>
    <row r="357" spans="1:9" ht="15.75" customHeight="1" x14ac:dyDescent="0.2">
      <c r="A357" s="5" t="s">
        <v>41</v>
      </c>
      <c r="B357" s="11" t="s">
        <v>19</v>
      </c>
      <c r="C357" s="13">
        <v>20</v>
      </c>
      <c r="D357" s="12">
        <v>0</v>
      </c>
      <c r="E357" s="3"/>
      <c r="F357" s="3"/>
      <c r="G357" s="4">
        <f t="shared" si="10"/>
        <v>0</v>
      </c>
      <c r="H357" s="4" t="str">
        <f t="shared" si="11"/>
        <v/>
      </c>
      <c r="I357" s="3"/>
    </row>
    <row r="358" spans="1:9" ht="15.75" customHeight="1" x14ac:dyDescent="0.2">
      <c r="A358" s="5" t="s">
        <v>42</v>
      </c>
      <c r="B358" s="11" t="s">
        <v>19</v>
      </c>
      <c r="C358" s="13">
        <v>10</v>
      </c>
      <c r="D358" s="12">
        <v>0</v>
      </c>
      <c r="E358" s="3"/>
      <c r="F358" s="3"/>
      <c r="G358" s="4">
        <f t="shared" si="10"/>
        <v>0</v>
      </c>
      <c r="H358" s="4" t="str">
        <f t="shared" si="11"/>
        <v/>
      </c>
      <c r="I358" s="3"/>
    </row>
    <row r="359" spans="1:9" ht="15.75" customHeight="1" x14ac:dyDescent="0.2">
      <c r="A359" s="5" t="s">
        <v>43</v>
      </c>
      <c r="B359" s="11" t="s">
        <v>19</v>
      </c>
      <c r="C359" s="13">
        <v>60</v>
      </c>
      <c r="D359" s="12">
        <v>0</v>
      </c>
      <c r="E359" s="3"/>
      <c r="F359" s="3"/>
      <c r="G359" s="4">
        <f t="shared" si="10"/>
        <v>0</v>
      </c>
      <c r="H359" s="4" t="str">
        <f t="shared" si="11"/>
        <v/>
      </c>
      <c r="I359" s="3"/>
    </row>
    <row r="360" spans="1:9" ht="15.75" customHeight="1" x14ac:dyDescent="0.2">
      <c r="A360" s="5" t="s">
        <v>44</v>
      </c>
      <c r="B360" s="11" t="s">
        <v>19</v>
      </c>
      <c r="C360" s="13">
        <v>20</v>
      </c>
      <c r="D360" s="12">
        <v>0</v>
      </c>
      <c r="E360" s="3"/>
      <c r="F360" s="3"/>
      <c r="G360" s="4">
        <f t="shared" si="10"/>
        <v>0</v>
      </c>
      <c r="H360" s="4" t="str">
        <f t="shared" si="11"/>
        <v/>
      </c>
      <c r="I360" s="3"/>
    </row>
    <row r="361" spans="1:9" ht="15.75" customHeight="1" x14ac:dyDescent="0.2">
      <c r="A361" s="5" t="s">
        <v>45</v>
      </c>
      <c r="B361" s="11" t="s">
        <v>19</v>
      </c>
      <c r="C361" s="13">
        <v>10</v>
      </c>
      <c r="D361" s="12">
        <v>0</v>
      </c>
      <c r="E361" s="3"/>
      <c r="F361" s="3"/>
      <c r="G361" s="4">
        <f t="shared" si="10"/>
        <v>0</v>
      </c>
      <c r="H361" s="4" t="str">
        <f t="shared" si="11"/>
        <v/>
      </c>
      <c r="I361" s="3"/>
    </row>
    <row r="362" spans="1:9" ht="15.75" customHeight="1" x14ac:dyDescent="0.2">
      <c r="A362" s="5" t="s">
        <v>46</v>
      </c>
      <c r="B362" s="11" t="s">
        <v>19</v>
      </c>
      <c r="C362" s="13">
        <v>60</v>
      </c>
      <c r="D362" s="12">
        <v>0</v>
      </c>
      <c r="E362" s="3"/>
      <c r="F362" s="3"/>
      <c r="G362" s="4">
        <f t="shared" si="10"/>
        <v>0</v>
      </c>
      <c r="H362" s="4" t="str">
        <f t="shared" si="11"/>
        <v/>
      </c>
      <c r="I362" s="3"/>
    </row>
    <row r="363" spans="1:9" ht="15.75" customHeight="1" x14ac:dyDescent="0.2">
      <c r="A363" s="5" t="s">
        <v>47</v>
      </c>
      <c r="B363" s="11" t="s">
        <v>19</v>
      </c>
      <c r="C363" s="13">
        <v>20</v>
      </c>
      <c r="D363" s="12">
        <v>0</v>
      </c>
      <c r="E363" s="3"/>
      <c r="F363" s="3"/>
      <c r="G363" s="4">
        <f t="shared" si="10"/>
        <v>0</v>
      </c>
      <c r="H363" s="4" t="str">
        <f t="shared" si="11"/>
        <v/>
      </c>
      <c r="I363" s="3"/>
    </row>
    <row r="364" spans="1:9" ht="15.75" customHeight="1" x14ac:dyDescent="0.2">
      <c r="A364" s="5" t="s">
        <v>48</v>
      </c>
      <c r="B364" s="11" t="s">
        <v>19</v>
      </c>
      <c r="C364" s="13">
        <v>10</v>
      </c>
      <c r="D364" s="12">
        <v>0</v>
      </c>
      <c r="E364" s="3"/>
      <c r="F364" s="3"/>
      <c r="G364" s="4">
        <f t="shared" si="10"/>
        <v>0</v>
      </c>
      <c r="H364" s="4" t="str">
        <f t="shared" si="11"/>
        <v/>
      </c>
      <c r="I364" s="3"/>
    </row>
    <row r="365" spans="1:9" ht="15.75" customHeight="1" x14ac:dyDescent="0.2">
      <c r="A365" s="5" t="s">
        <v>49</v>
      </c>
      <c r="B365" s="11" t="s">
        <v>19</v>
      </c>
      <c r="C365" s="13">
        <v>60</v>
      </c>
      <c r="D365" s="12">
        <v>0</v>
      </c>
      <c r="E365" s="3"/>
      <c r="F365" s="3"/>
      <c r="G365" s="4">
        <f t="shared" si="10"/>
        <v>0</v>
      </c>
      <c r="H365" s="4" t="str">
        <f t="shared" si="11"/>
        <v/>
      </c>
      <c r="I365" s="3"/>
    </row>
    <row r="366" spans="1:9" ht="15.75" customHeight="1" x14ac:dyDescent="0.2">
      <c r="A366" s="5" t="s">
        <v>50</v>
      </c>
      <c r="B366" s="11" t="s">
        <v>19</v>
      </c>
      <c r="C366" s="13">
        <v>20</v>
      </c>
      <c r="D366" s="12">
        <v>0</v>
      </c>
      <c r="E366" s="3"/>
      <c r="F366" s="3"/>
      <c r="G366" s="4">
        <f t="shared" si="10"/>
        <v>0</v>
      </c>
      <c r="H366" s="4" t="str">
        <f t="shared" si="11"/>
        <v/>
      </c>
      <c r="I366" s="3"/>
    </row>
    <row r="367" spans="1:9" ht="15.75" customHeight="1" x14ac:dyDescent="0.2">
      <c r="A367" s="5" t="s">
        <v>51</v>
      </c>
      <c r="B367" s="11" t="s">
        <v>19</v>
      </c>
      <c r="C367" s="13">
        <v>10</v>
      </c>
      <c r="D367" s="12">
        <v>0</v>
      </c>
      <c r="E367" s="3"/>
      <c r="F367" s="3"/>
      <c r="G367" s="4">
        <f t="shared" si="10"/>
        <v>0</v>
      </c>
      <c r="H367" s="4" t="str">
        <f t="shared" si="11"/>
        <v/>
      </c>
      <c r="I367" s="3"/>
    </row>
    <row r="368" spans="1:9" ht="15.75" customHeight="1" x14ac:dyDescent="0.2">
      <c r="A368" s="5" t="s">
        <v>149</v>
      </c>
      <c r="B368" s="11" t="s">
        <v>150</v>
      </c>
      <c r="C368" s="13">
        <v>15</v>
      </c>
      <c r="D368" s="12">
        <v>0</v>
      </c>
      <c r="E368" s="3"/>
      <c r="F368" s="3"/>
      <c r="G368" s="4">
        <f t="shared" si="10"/>
        <v>0</v>
      </c>
      <c r="H368" s="4" t="str">
        <f t="shared" si="11"/>
        <v/>
      </c>
      <c r="I368" s="3"/>
    </row>
    <row r="369" spans="1:9" ht="15.75" customHeight="1" x14ac:dyDescent="0.2">
      <c r="A369" s="5" t="s">
        <v>151</v>
      </c>
      <c r="B369" s="11" t="s">
        <v>150</v>
      </c>
      <c r="C369" s="13">
        <v>15</v>
      </c>
      <c r="D369" s="12">
        <v>0</v>
      </c>
      <c r="E369" s="3"/>
      <c r="F369" s="3"/>
      <c r="G369" s="4">
        <f t="shared" si="10"/>
        <v>0</v>
      </c>
      <c r="H369" s="4" t="str">
        <f t="shared" si="11"/>
        <v/>
      </c>
      <c r="I369" s="3"/>
    </row>
    <row r="370" spans="1:9" ht="15.75" customHeight="1" x14ac:dyDescent="0.2">
      <c r="A370" s="5" t="s">
        <v>152</v>
      </c>
      <c r="B370" s="11" t="s">
        <v>150</v>
      </c>
      <c r="C370" s="13">
        <v>15</v>
      </c>
      <c r="D370" s="12">
        <v>0</v>
      </c>
      <c r="E370" s="3"/>
      <c r="F370" s="3"/>
      <c r="G370" s="4">
        <f t="shared" si="10"/>
        <v>0</v>
      </c>
      <c r="H370" s="4" t="str">
        <f t="shared" si="11"/>
        <v/>
      </c>
      <c r="I370" s="3"/>
    </row>
    <row r="371" spans="1:9" ht="15.75" customHeight="1" x14ac:dyDescent="0.2">
      <c r="A371" s="5" t="s">
        <v>153</v>
      </c>
      <c r="B371" s="11" t="s">
        <v>150</v>
      </c>
      <c r="C371" s="13">
        <v>15</v>
      </c>
      <c r="D371" s="12">
        <v>0</v>
      </c>
      <c r="E371" s="3"/>
      <c r="F371" s="3"/>
      <c r="G371" s="4">
        <f t="shared" si="10"/>
        <v>0</v>
      </c>
      <c r="H371" s="4" t="str">
        <f t="shared" si="11"/>
        <v/>
      </c>
      <c r="I371" s="3"/>
    </row>
    <row r="372" spans="1:9" ht="15.75" customHeight="1" x14ac:dyDescent="0.2">
      <c r="A372" s="5" t="s">
        <v>52</v>
      </c>
      <c r="B372" s="11" t="s">
        <v>19</v>
      </c>
      <c r="C372" s="13">
        <v>60</v>
      </c>
      <c r="D372" s="12">
        <v>0</v>
      </c>
      <c r="E372" s="3"/>
      <c r="F372" s="3"/>
      <c r="G372" s="4">
        <f t="shared" si="10"/>
        <v>0</v>
      </c>
      <c r="H372" s="4" t="str">
        <f t="shared" si="11"/>
        <v/>
      </c>
      <c r="I372" s="3"/>
    </row>
    <row r="373" spans="1:9" ht="15.75" customHeight="1" x14ac:dyDescent="0.2">
      <c r="A373" s="5" t="s">
        <v>53</v>
      </c>
      <c r="B373" s="11" t="s">
        <v>19</v>
      </c>
      <c r="C373" s="13">
        <v>20</v>
      </c>
      <c r="D373" s="12">
        <v>0</v>
      </c>
      <c r="E373" s="3"/>
      <c r="F373" s="3"/>
      <c r="G373" s="4">
        <f t="shared" si="10"/>
        <v>0</v>
      </c>
      <c r="H373" s="4" t="str">
        <f t="shared" si="11"/>
        <v/>
      </c>
      <c r="I373" s="3"/>
    </row>
    <row r="374" spans="1:9" ht="15.75" customHeight="1" x14ac:dyDescent="0.2">
      <c r="A374" s="5" t="s">
        <v>54</v>
      </c>
      <c r="B374" s="11" t="s">
        <v>19</v>
      </c>
      <c r="C374" s="13">
        <v>10</v>
      </c>
      <c r="D374" s="12">
        <v>0</v>
      </c>
      <c r="E374" s="3"/>
      <c r="F374" s="3"/>
      <c r="G374" s="4">
        <f t="shared" si="10"/>
        <v>0</v>
      </c>
      <c r="H374" s="4" t="str">
        <f t="shared" si="11"/>
        <v/>
      </c>
      <c r="I374" s="3"/>
    </row>
    <row r="375" spans="1:9" ht="15.75" customHeight="1" x14ac:dyDescent="0.2">
      <c r="A375" s="5" t="s">
        <v>55</v>
      </c>
      <c r="B375" s="11" t="s">
        <v>19</v>
      </c>
      <c r="C375" s="13">
        <v>60</v>
      </c>
      <c r="D375" s="12">
        <v>0</v>
      </c>
      <c r="E375" s="3"/>
      <c r="F375" s="3"/>
      <c r="G375" s="4">
        <f t="shared" si="10"/>
        <v>0</v>
      </c>
      <c r="H375" s="4" t="str">
        <f t="shared" si="11"/>
        <v/>
      </c>
      <c r="I375" s="3"/>
    </row>
    <row r="376" spans="1:9" ht="15.75" customHeight="1" x14ac:dyDescent="0.2">
      <c r="A376" s="5" t="s">
        <v>56</v>
      </c>
      <c r="B376" s="11" t="s">
        <v>19</v>
      </c>
      <c r="C376" s="13">
        <v>20</v>
      </c>
      <c r="D376" s="12">
        <v>0</v>
      </c>
      <c r="E376" s="3"/>
      <c r="F376" s="3"/>
      <c r="G376" s="4">
        <f t="shared" si="10"/>
        <v>0</v>
      </c>
      <c r="H376" s="4" t="str">
        <f t="shared" si="11"/>
        <v/>
      </c>
      <c r="I376" s="3"/>
    </row>
    <row r="377" spans="1:9" ht="15.75" customHeight="1" x14ac:dyDescent="0.2">
      <c r="A377" s="5" t="s">
        <v>57</v>
      </c>
      <c r="B377" s="11" t="s">
        <v>19</v>
      </c>
      <c r="C377" s="13">
        <v>10</v>
      </c>
      <c r="D377" s="12">
        <v>0</v>
      </c>
      <c r="E377" s="3"/>
      <c r="F377" s="3"/>
      <c r="G377" s="4">
        <f t="shared" si="10"/>
        <v>0</v>
      </c>
      <c r="H377" s="4" t="str">
        <f t="shared" si="11"/>
        <v/>
      </c>
      <c r="I377" s="3"/>
    </row>
    <row r="378" spans="1:9" ht="15.75" customHeight="1" x14ac:dyDescent="0.2">
      <c r="A378" s="14" t="s">
        <v>58</v>
      </c>
      <c r="B378" s="15"/>
      <c r="C378" s="16"/>
      <c r="D378" s="17"/>
      <c r="E378" s="17"/>
      <c r="F378" s="17"/>
      <c r="G378" s="16" t="str">
        <f t="shared" si="10"/>
        <v/>
      </c>
      <c r="H378" s="18" t="str">
        <f t="shared" si="11"/>
        <v/>
      </c>
      <c r="I378" s="17"/>
    </row>
    <row r="379" spans="1:9" ht="15.75" customHeight="1" x14ac:dyDescent="0.2">
      <c r="A379" s="5" t="s">
        <v>59</v>
      </c>
      <c r="B379" s="11" t="s">
        <v>19</v>
      </c>
      <c r="C379" s="13">
        <v>60</v>
      </c>
      <c r="D379" s="12">
        <v>0</v>
      </c>
      <c r="E379" s="3"/>
      <c r="F379" s="3"/>
      <c r="G379" s="4">
        <f t="shared" si="10"/>
        <v>0</v>
      </c>
      <c r="H379" s="4" t="str">
        <f t="shared" si="11"/>
        <v/>
      </c>
      <c r="I379" s="3"/>
    </row>
    <row r="380" spans="1:9" ht="15.75" customHeight="1" x14ac:dyDescent="0.2">
      <c r="A380" s="5" t="s">
        <v>60</v>
      </c>
      <c r="B380" s="11" t="s">
        <v>19</v>
      </c>
      <c r="C380" s="13">
        <v>20</v>
      </c>
      <c r="D380" s="12">
        <v>0</v>
      </c>
      <c r="E380" s="3"/>
      <c r="F380" s="3"/>
      <c r="G380" s="4">
        <f t="shared" si="10"/>
        <v>0</v>
      </c>
      <c r="H380" s="4" t="str">
        <f t="shared" si="11"/>
        <v/>
      </c>
      <c r="I380" s="3"/>
    </row>
    <row r="381" spans="1:9" ht="15.75" customHeight="1" x14ac:dyDescent="0.2">
      <c r="A381" s="5" t="s">
        <v>61</v>
      </c>
      <c r="B381" s="11" t="s">
        <v>19</v>
      </c>
      <c r="C381" s="13">
        <v>10</v>
      </c>
      <c r="D381" s="12">
        <v>0</v>
      </c>
      <c r="E381" s="3"/>
      <c r="F381" s="3"/>
      <c r="G381" s="4">
        <f t="shared" si="10"/>
        <v>0</v>
      </c>
      <c r="H381" s="4" t="str">
        <f t="shared" si="11"/>
        <v/>
      </c>
      <c r="I381" s="3"/>
    </row>
    <row r="382" spans="1:9" ht="15.75" customHeight="1" x14ac:dyDescent="0.2">
      <c r="A382" s="5" t="s">
        <v>62</v>
      </c>
      <c r="B382" s="11" t="s">
        <v>19</v>
      </c>
      <c r="C382" s="13">
        <v>60</v>
      </c>
      <c r="D382" s="12">
        <v>0</v>
      </c>
      <c r="E382" s="3"/>
      <c r="F382" s="3"/>
      <c r="G382" s="4">
        <f t="shared" si="10"/>
        <v>0</v>
      </c>
      <c r="H382" s="4" t="str">
        <f t="shared" si="11"/>
        <v/>
      </c>
      <c r="I382" s="3"/>
    </row>
    <row r="383" spans="1:9" ht="15.75" customHeight="1" x14ac:dyDescent="0.2">
      <c r="A383" s="5" t="s">
        <v>63</v>
      </c>
      <c r="B383" s="11" t="s">
        <v>19</v>
      </c>
      <c r="C383" s="13">
        <v>20</v>
      </c>
      <c r="D383" s="12">
        <v>0</v>
      </c>
      <c r="E383" s="3"/>
      <c r="F383" s="3"/>
      <c r="G383" s="4">
        <f t="shared" si="10"/>
        <v>0</v>
      </c>
      <c r="H383" s="4" t="str">
        <f t="shared" si="11"/>
        <v/>
      </c>
      <c r="I383" s="3"/>
    </row>
    <row r="384" spans="1:9" ht="15.75" customHeight="1" x14ac:dyDescent="0.2">
      <c r="A384" s="5" t="s">
        <v>64</v>
      </c>
      <c r="B384" s="11" t="s">
        <v>19</v>
      </c>
      <c r="C384" s="13">
        <v>10</v>
      </c>
      <c r="D384" s="12">
        <v>0</v>
      </c>
      <c r="E384" s="3"/>
      <c r="F384" s="3"/>
      <c r="G384" s="4">
        <f t="shared" si="10"/>
        <v>0</v>
      </c>
      <c r="H384" s="4" t="str">
        <f t="shared" si="11"/>
        <v/>
      </c>
      <c r="I384" s="3"/>
    </row>
    <row r="385" spans="1:9" ht="15.75" customHeight="1" x14ac:dyDescent="0.2">
      <c r="A385" s="5" t="s">
        <v>65</v>
      </c>
      <c r="B385" s="11" t="s">
        <v>19</v>
      </c>
      <c r="C385" s="13">
        <v>60</v>
      </c>
      <c r="D385" s="12">
        <v>0</v>
      </c>
      <c r="E385" s="3"/>
      <c r="F385" s="3"/>
      <c r="G385" s="4">
        <f t="shared" si="10"/>
        <v>0</v>
      </c>
      <c r="H385" s="4" t="str">
        <f t="shared" si="11"/>
        <v/>
      </c>
      <c r="I385" s="3"/>
    </row>
    <row r="386" spans="1:9" ht="15.75" customHeight="1" x14ac:dyDescent="0.2">
      <c r="A386" s="5" t="s">
        <v>66</v>
      </c>
      <c r="B386" s="11" t="s">
        <v>19</v>
      </c>
      <c r="C386" s="13">
        <v>20</v>
      </c>
      <c r="D386" s="12">
        <v>0</v>
      </c>
      <c r="E386" s="3"/>
      <c r="F386" s="3"/>
      <c r="G386" s="4">
        <f t="shared" si="10"/>
        <v>0</v>
      </c>
      <c r="H386" s="4" t="str">
        <f t="shared" si="11"/>
        <v/>
      </c>
      <c r="I386" s="3"/>
    </row>
    <row r="387" spans="1:9" ht="15.75" customHeight="1" x14ac:dyDescent="0.2">
      <c r="A387" s="5" t="s">
        <v>67</v>
      </c>
      <c r="B387" s="11" t="s">
        <v>19</v>
      </c>
      <c r="C387" s="13">
        <v>10</v>
      </c>
      <c r="D387" s="12">
        <v>0</v>
      </c>
      <c r="E387" s="3"/>
      <c r="F387" s="3"/>
      <c r="G387" s="4">
        <f t="shared" ref="G387:G450" si="12">IF(D387="",IF(E387&gt;0,"Ny data",IF(E387="","",0)),IF(D387=0,IF(E387=0,0,"Ny data"),(E387-D387)/D387))</f>
        <v>0</v>
      </c>
      <c r="H387" s="4" t="str">
        <f t="shared" ref="H387:H450" si="13">IF(E387="",IF(F387&gt;0,"Ny data",IF(F387="","",0)),IF(E387=0,IF(F387=0,0,"Ny data"),(F387-E387)/E387))</f>
        <v/>
      </c>
      <c r="I387" s="3"/>
    </row>
    <row r="388" spans="1:9" ht="15.75" customHeight="1" x14ac:dyDescent="0.2">
      <c r="A388" s="6" t="s">
        <v>74</v>
      </c>
      <c r="B388" s="15"/>
      <c r="C388" s="16"/>
      <c r="D388" s="17"/>
      <c r="E388" s="17"/>
      <c r="F388" s="17"/>
      <c r="G388" s="16" t="str">
        <f t="shared" si="12"/>
        <v/>
      </c>
      <c r="H388" s="18" t="str">
        <f t="shared" si="13"/>
        <v/>
      </c>
      <c r="I388" s="17"/>
    </row>
    <row r="389" spans="1:9" ht="15.75" customHeight="1" x14ac:dyDescent="0.2">
      <c r="A389" s="14" t="s">
        <v>18</v>
      </c>
      <c r="B389" s="15"/>
      <c r="C389" s="16"/>
      <c r="D389" s="17"/>
      <c r="E389" s="17"/>
      <c r="F389" s="17"/>
      <c r="G389" s="16" t="str">
        <f t="shared" si="12"/>
        <v/>
      </c>
      <c r="H389" s="18" t="str">
        <f t="shared" si="13"/>
        <v/>
      </c>
      <c r="I389" s="17"/>
    </row>
    <row r="390" spans="1:9" ht="15.75" customHeight="1" x14ac:dyDescent="0.2">
      <c r="A390" s="5" t="s">
        <v>163</v>
      </c>
      <c r="B390" s="11" t="s">
        <v>19</v>
      </c>
      <c r="C390" s="13">
        <v>40</v>
      </c>
      <c r="D390" s="12">
        <v>0</v>
      </c>
      <c r="E390" s="3"/>
      <c r="F390" s="3"/>
      <c r="G390" s="4">
        <f t="shared" si="12"/>
        <v>0</v>
      </c>
      <c r="H390" s="4" t="str">
        <f t="shared" si="13"/>
        <v/>
      </c>
      <c r="I390" s="3"/>
    </row>
    <row r="391" spans="1:9" ht="15.75" customHeight="1" x14ac:dyDescent="0.2">
      <c r="A391" s="14" t="s">
        <v>20</v>
      </c>
      <c r="B391" s="15"/>
      <c r="C391" s="16"/>
      <c r="D391" s="17"/>
      <c r="E391" s="17"/>
      <c r="F391" s="17"/>
      <c r="G391" s="16" t="str">
        <f t="shared" si="12"/>
        <v/>
      </c>
      <c r="H391" s="18" t="str">
        <f t="shared" si="13"/>
        <v/>
      </c>
      <c r="I391" s="17"/>
    </row>
    <row r="392" spans="1:9" ht="15.75" customHeight="1" x14ac:dyDescent="0.2">
      <c r="A392" s="5" t="s">
        <v>21</v>
      </c>
      <c r="B392" s="11" t="s">
        <v>19</v>
      </c>
      <c r="C392" s="13">
        <v>60</v>
      </c>
      <c r="D392" s="12">
        <v>0</v>
      </c>
      <c r="E392" s="3"/>
      <c r="F392" s="3"/>
      <c r="G392" s="4">
        <f t="shared" si="12"/>
        <v>0</v>
      </c>
      <c r="H392" s="4" t="str">
        <f t="shared" si="13"/>
        <v/>
      </c>
      <c r="I392" s="3"/>
    </row>
    <row r="393" spans="1:9" ht="15.75" customHeight="1" x14ac:dyDescent="0.2">
      <c r="A393" s="5" t="s">
        <v>22</v>
      </c>
      <c r="B393" s="11" t="s">
        <v>19</v>
      </c>
      <c r="C393" s="13">
        <v>20</v>
      </c>
      <c r="D393" s="12">
        <v>0</v>
      </c>
      <c r="E393" s="3"/>
      <c r="F393" s="3"/>
      <c r="G393" s="4">
        <f t="shared" si="12"/>
        <v>0</v>
      </c>
      <c r="H393" s="4" t="str">
        <f t="shared" si="13"/>
        <v/>
      </c>
      <c r="I393" s="3"/>
    </row>
    <row r="394" spans="1:9" ht="15.75" customHeight="1" x14ac:dyDescent="0.2">
      <c r="A394" s="5" t="s">
        <v>23</v>
      </c>
      <c r="B394" s="11" t="s">
        <v>19</v>
      </c>
      <c r="C394" s="13">
        <v>10</v>
      </c>
      <c r="D394" s="12">
        <v>0</v>
      </c>
      <c r="E394" s="3"/>
      <c r="F394" s="3"/>
      <c r="G394" s="4">
        <f t="shared" si="12"/>
        <v>0</v>
      </c>
      <c r="H394" s="4" t="str">
        <f t="shared" si="13"/>
        <v/>
      </c>
      <c r="I394" s="3"/>
    </row>
    <row r="395" spans="1:9" ht="15.75" customHeight="1" x14ac:dyDescent="0.2">
      <c r="A395" s="5" t="s">
        <v>24</v>
      </c>
      <c r="B395" s="11" t="s">
        <v>19</v>
      </c>
      <c r="C395" s="13">
        <v>60</v>
      </c>
      <c r="D395" s="12">
        <v>0</v>
      </c>
      <c r="E395" s="3"/>
      <c r="F395" s="3"/>
      <c r="G395" s="4">
        <f t="shared" si="12"/>
        <v>0</v>
      </c>
      <c r="H395" s="4" t="str">
        <f t="shared" si="13"/>
        <v/>
      </c>
      <c r="I395" s="3"/>
    </row>
    <row r="396" spans="1:9" ht="15.75" customHeight="1" x14ac:dyDescent="0.2">
      <c r="A396" s="5" t="s">
        <v>25</v>
      </c>
      <c r="B396" s="11" t="s">
        <v>19</v>
      </c>
      <c r="C396" s="13">
        <v>20</v>
      </c>
      <c r="D396" s="12">
        <v>0</v>
      </c>
      <c r="E396" s="3"/>
      <c r="F396" s="3"/>
      <c r="G396" s="4">
        <f t="shared" si="12"/>
        <v>0</v>
      </c>
      <c r="H396" s="4" t="str">
        <f t="shared" si="13"/>
        <v/>
      </c>
      <c r="I396" s="3"/>
    </row>
    <row r="397" spans="1:9" ht="15.75" customHeight="1" x14ac:dyDescent="0.2">
      <c r="A397" s="5" t="s">
        <v>26</v>
      </c>
      <c r="B397" s="11" t="s">
        <v>19</v>
      </c>
      <c r="C397" s="13">
        <v>10</v>
      </c>
      <c r="D397" s="12">
        <v>0</v>
      </c>
      <c r="E397" s="3"/>
      <c r="F397" s="3"/>
      <c r="G397" s="4">
        <f t="shared" si="12"/>
        <v>0</v>
      </c>
      <c r="H397" s="4" t="str">
        <f t="shared" si="13"/>
        <v/>
      </c>
      <c r="I397" s="3"/>
    </row>
    <row r="398" spans="1:9" ht="15.75" customHeight="1" x14ac:dyDescent="0.2">
      <c r="A398" s="5" t="s">
        <v>27</v>
      </c>
      <c r="B398" s="11" t="s">
        <v>19</v>
      </c>
      <c r="C398" s="13">
        <v>60</v>
      </c>
      <c r="D398" s="12">
        <v>0</v>
      </c>
      <c r="E398" s="3"/>
      <c r="F398" s="3"/>
      <c r="G398" s="4">
        <f t="shared" si="12"/>
        <v>0</v>
      </c>
      <c r="H398" s="4" t="str">
        <f t="shared" si="13"/>
        <v/>
      </c>
      <c r="I398" s="3"/>
    </row>
    <row r="399" spans="1:9" ht="15.75" customHeight="1" x14ac:dyDescent="0.2">
      <c r="A399" s="5" t="s">
        <v>28</v>
      </c>
      <c r="B399" s="11" t="s">
        <v>19</v>
      </c>
      <c r="C399" s="13">
        <v>20</v>
      </c>
      <c r="D399" s="12">
        <v>0</v>
      </c>
      <c r="E399" s="3"/>
      <c r="F399" s="3"/>
      <c r="G399" s="4">
        <f t="shared" si="12"/>
        <v>0</v>
      </c>
      <c r="H399" s="4" t="str">
        <f t="shared" si="13"/>
        <v/>
      </c>
      <c r="I399" s="3"/>
    </row>
    <row r="400" spans="1:9" ht="15.75" customHeight="1" x14ac:dyDescent="0.2">
      <c r="A400" s="5" t="s">
        <v>29</v>
      </c>
      <c r="B400" s="11" t="s">
        <v>19</v>
      </c>
      <c r="C400" s="13">
        <v>10</v>
      </c>
      <c r="D400" s="12">
        <v>0</v>
      </c>
      <c r="E400" s="3"/>
      <c r="F400" s="3"/>
      <c r="G400" s="4">
        <f t="shared" si="12"/>
        <v>0</v>
      </c>
      <c r="H400" s="4" t="str">
        <f t="shared" si="13"/>
        <v/>
      </c>
      <c r="I400" s="3"/>
    </row>
    <row r="401" spans="1:9" ht="15.75" customHeight="1" x14ac:dyDescent="0.2">
      <c r="A401" s="5" t="s">
        <v>30</v>
      </c>
      <c r="B401" s="11" t="s">
        <v>19</v>
      </c>
      <c r="C401" s="13">
        <v>60</v>
      </c>
      <c r="D401" s="12">
        <v>0</v>
      </c>
      <c r="E401" s="3"/>
      <c r="F401" s="3"/>
      <c r="G401" s="4">
        <f t="shared" si="12"/>
        <v>0</v>
      </c>
      <c r="H401" s="4" t="str">
        <f t="shared" si="13"/>
        <v/>
      </c>
      <c r="I401" s="3"/>
    </row>
    <row r="402" spans="1:9" ht="15.75" customHeight="1" x14ac:dyDescent="0.2">
      <c r="A402" s="5" t="s">
        <v>31</v>
      </c>
      <c r="B402" s="11" t="s">
        <v>19</v>
      </c>
      <c r="C402" s="13">
        <v>20</v>
      </c>
      <c r="D402" s="12">
        <v>0</v>
      </c>
      <c r="E402" s="3"/>
      <c r="F402" s="3"/>
      <c r="G402" s="4">
        <f t="shared" si="12"/>
        <v>0</v>
      </c>
      <c r="H402" s="4" t="str">
        <f t="shared" si="13"/>
        <v/>
      </c>
      <c r="I402" s="3"/>
    </row>
    <row r="403" spans="1:9" ht="15.75" customHeight="1" x14ac:dyDescent="0.2">
      <c r="A403" s="5" t="s">
        <v>32</v>
      </c>
      <c r="B403" s="11" t="s">
        <v>19</v>
      </c>
      <c r="C403" s="13">
        <v>10</v>
      </c>
      <c r="D403" s="12">
        <v>0</v>
      </c>
      <c r="E403" s="3"/>
      <c r="F403" s="3"/>
      <c r="G403" s="4">
        <f t="shared" si="12"/>
        <v>0</v>
      </c>
      <c r="H403" s="4" t="str">
        <f t="shared" si="13"/>
        <v/>
      </c>
      <c r="I403" s="3"/>
    </row>
    <row r="404" spans="1:9" ht="15.75" customHeight="1" x14ac:dyDescent="0.2">
      <c r="A404" s="5" t="s">
        <v>33</v>
      </c>
      <c r="B404" s="11" t="s">
        <v>19</v>
      </c>
      <c r="C404" s="13">
        <v>60</v>
      </c>
      <c r="D404" s="12">
        <v>0</v>
      </c>
      <c r="E404" s="3"/>
      <c r="F404" s="3"/>
      <c r="G404" s="4">
        <f t="shared" si="12"/>
        <v>0</v>
      </c>
      <c r="H404" s="4" t="str">
        <f t="shared" si="13"/>
        <v/>
      </c>
      <c r="I404" s="3"/>
    </row>
    <row r="405" spans="1:9" ht="15.75" customHeight="1" x14ac:dyDescent="0.2">
      <c r="A405" s="5" t="s">
        <v>34</v>
      </c>
      <c r="B405" s="11" t="s">
        <v>19</v>
      </c>
      <c r="C405" s="13">
        <v>20</v>
      </c>
      <c r="D405" s="12">
        <v>0</v>
      </c>
      <c r="E405" s="3"/>
      <c r="F405" s="3"/>
      <c r="G405" s="4">
        <f t="shared" si="12"/>
        <v>0</v>
      </c>
      <c r="H405" s="4" t="str">
        <f t="shared" si="13"/>
        <v/>
      </c>
      <c r="I405" s="3"/>
    </row>
    <row r="406" spans="1:9" ht="15.75" customHeight="1" x14ac:dyDescent="0.2">
      <c r="A406" s="5" t="s">
        <v>35</v>
      </c>
      <c r="B406" s="11" t="s">
        <v>19</v>
      </c>
      <c r="C406" s="13">
        <v>10</v>
      </c>
      <c r="D406" s="12">
        <v>0</v>
      </c>
      <c r="E406" s="3"/>
      <c r="F406" s="3"/>
      <c r="G406" s="4">
        <f t="shared" si="12"/>
        <v>0</v>
      </c>
      <c r="H406" s="4" t="str">
        <f t="shared" si="13"/>
        <v/>
      </c>
      <c r="I406" s="3"/>
    </row>
    <row r="407" spans="1:9" ht="15.75" customHeight="1" x14ac:dyDescent="0.2">
      <c r="A407" s="5" t="s">
        <v>36</v>
      </c>
      <c r="B407" s="11" t="s">
        <v>19</v>
      </c>
      <c r="C407" s="13">
        <v>60</v>
      </c>
      <c r="D407" s="12">
        <v>0</v>
      </c>
      <c r="E407" s="3"/>
      <c r="F407" s="3"/>
      <c r="G407" s="4">
        <f t="shared" si="12"/>
        <v>0</v>
      </c>
      <c r="H407" s="4" t="str">
        <f t="shared" si="13"/>
        <v/>
      </c>
      <c r="I407" s="3"/>
    </row>
    <row r="408" spans="1:9" ht="15.75" customHeight="1" x14ac:dyDescent="0.2">
      <c r="A408" s="5" t="s">
        <v>37</v>
      </c>
      <c r="B408" s="11" t="s">
        <v>19</v>
      </c>
      <c r="C408" s="13">
        <v>20</v>
      </c>
      <c r="D408" s="12">
        <v>0</v>
      </c>
      <c r="E408" s="3"/>
      <c r="F408" s="3"/>
      <c r="G408" s="4">
        <f t="shared" si="12"/>
        <v>0</v>
      </c>
      <c r="H408" s="4" t="str">
        <f t="shared" si="13"/>
        <v/>
      </c>
      <c r="I408" s="3"/>
    </row>
    <row r="409" spans="1:9" ht="15.75" customHeight="1" x14ac:dyDescent="0.2">
      <c r="A409" s="5" t="s">
        <v>38</v>
      </c>
      <c r="B409" s="11" t="s">
        <v>19</v>
      </c>
      <c r="C409" s="13">
        <v>10</v>
      </c>
      <c r="D409" s="12">
        <v>0</v>
      </c>
      <c r="E409" s="3"/>
      <c r="F409" s="3"/>
      <c r="G409" s="4">
        <f t="shared" si="12"/>
        <v>0</v>
      </c>
      <c r="H409" s="4" t="str">
        <f t="shared" si="13"/>
        <v/>
      </c>
      <c r="I409" s="3"/>
    </row>
    <row r="410" spans="1:9" ht="15.75" customHeight="1" x14ac:dyDescent="0.2">
      <c r="A410" s="14" t="s">
        <v>39</v>
      </c>
      <c r="B410" s="15"/>
      <c r="C410" s="16"/>
      <c r="D410" s="17"/>
      <c r="E410" s="17"/>
      <c r="F410" s="17"/>
      <c r="G410" s="16" t="str">
        <f t="shared" si="12"/>
        <v/>
      </c>
      <c r="H410" s="18" t="str">
        <f t="shared" si="13"/>
        <v/>
      </c>
      <c r="I410" s="17"/>
    </row>
    <row r="411" spans="1:9" ht="15.75" customHeight="1" x14ac:dyDescent="0.2">
      <c r="A411" s="5" t="s">
        <v>40</v>
      </c>
      <c r="B411" s="11" t="s">
        <v>19</v>
      </c>
      <c r="C411" s="13">
        <v>60</v>
      </c>
      <c r="D411" s="12">
        <v>0</v>
      </c>
      <c r="E411" s="3"/>
      <c r="F411" s="3"/>
      <c r="G411" s="4">
        <f t="shared" si="12"/>
        <v>0</v>
      </c>
      <c r="H411" s="4" t="str">
        <f t="shared" si="13"/>
        <v/>
      </c>
      <c r="I411" s="3"/>
    </row>
    <row r="412" spans="1:9" ht="15.75" customHeight="1" x14ac:dyDescent="0.2">
      <c r="A412" s="5" t="s">
        <v>41</v>
      </c>
      <c r="B412" s="11" t="s">
        <v>19</v>
      </c>
      <c r="C412" s="13">
        <v>20</v>
      </c>
      <c r="D412" s="12">
        <v>0</v>
      </c>
      <c r="E412" s="3"/>
      <c r="F412" s="3"/>
      <c r="G412" s="4">
        <f t="shared" si="12"/>
        <v>0</v>
      </c>
      <c r="H412" s="4" t="str">
        <f t="shared" si="13"/>
        <v/>
      </c>
      <c r="I412" s="3"/>
    </row>
    <row r="413" spans="1:9" ht="15.75" customHeight="1" x14ac:dyDescent="0.2">
      <c r="A413" s="5" t="s">
        <v>42</v>
      </c>
      <c r="B413" s="11" t="s">
        <v>19</v>
      </c>
      <c r="C413" s="13">
        <v>10</v>
      </c>
      <c r="D413" s="12">
        <v>0</v>
      </c>
      <c r="E413" s="3"/>
      <c r="F413" s="3"/>
      <c r="G413" s="4">
        <f t="shared" si="12"/>
        <v>0</v>
      </c>
      <c r="H413" s="4" t="str">
        <f t="shared" si="13"/>
        <v/>
      </c>
      <c r="I413" s="3"/>
    </row>
    <row r="414" spans="1:9" ht="15.75" customHeight="1" x14ac:dyDescent="0.2">
      <c r="A414" s="5" t="s">
        <v>43</v>
      </c>
      <c r="B414" s="11" t="s">
        <v>19</v>
      </c>
      <c r="C414" s="13">
        <v>60</v>
      </c>
      <c r="D414" s="12">
        <v>0</v>
      </c>
      <c r="E414" s="3"/>
      <c r="F414" s="3"/>
      <c r="G414" s="4">
        <f t="shared" si="12"/>
        <v>0</v>
      </c>
      <c r="H414" s="4" t="str">
        <f t="shared" si="13"/>
        <v/>
      </c>
      <c r="I414" s="3"/>
    </row>
    <row r="415" spans="1:9" ht="15.75" customHeight="1" x14ac:dyDescent="0.2">
      <c r="A415" s="5" t="s">
        <v>44</v>
      </c>
      <c r="B415" s="11" t="s">
        <v>19</v>
      </c>
      <c r="C415" s="13">
        <v>20</v>
      </c>
      <c r="D415" s="12">
        <v>0</v>
      </c>
      <c r="E415" s="3"/>
      <c r="F415" s="3"/>
      <c r="G415" s="4">
        <f t="shared" si="12"/>
        <v>0</v>
      </c>
      <c r="H415" s="4" t="str">
        <f t="shared" si="13"/>
        <v/>
      </c>
      <c r="I415" s="3"/>
    </row>
    <row r="416" spans="1:9" ht="15.75" customHeight="1" x14ac:dyDescent="0.2">
      <c r="A416" s="5" t="s">
        <v>45</v>
      </c>
      <c r="B416" s="11" t="s">
        <v>19</v>
      </c>
      <c r="C416" s="13">
        <v>10</v>
      </c>
      <c r="D416" s="12">
        <v>0</v>
      </c>
      <c r="E416" s="3"/>
      <c r="F416" s="3"/>
      <c r="G416" s="4">
        <f t="shared" si="12"/>
        <v>0</v>
      </c>
      <c r="H416" s="4" t="str">
        <f t="shared" si="13"/>
        <v/>
      </c>
      <c r="I416" s="3"/>
    </row>
    <row r="417" spans="1:9" ht="15.75" customHeight="1" x14ac:dyDescent="0.2">
      <c r="A417" s="5" t="s">
        <v>46</v>
      </c>
      <c r="B417" s="11" t="s">
        <v>19</v>
      </c>
      <c r="C417" s="13">
        <v>60</v>
      </c>
      <c r="D417" s="12">
        <v>0</v>
      </c>
      <c r="E417" s="3"/>
      <c r="F417" s="3"/>
      <c r="G417" s="4">
        <f t="shared" si="12"/>
        <v>0</v>
      </c>
      <c r="H417" s="4" t="str">
        <f t="shared" si="13"/>
        <v/>
      </c>
      <c r="I417" s="3"/>
    </row>
    <row r="418" spans="1:9" ht="15.75" customHeight="1" x14ac:dyDescent="0.2">
      <c r="A418" s="5" t="s">
        <v>47</v>
      </c>
      <c r="B418" s="11" t="s">
        <v>19</v>
      </c>
      <c r="C418" s="13">
        <v>20</v>
      </c>
      <c r="D418" s="12">
        <v>0</v>
      </c>
      <c r="E418" s="3"/>
      <c r="F418" s="3"/>
      <c r="G418" s="4">
        <f t="shared" si="12"/>
        <v>0</v>
      </c>
      <c r="H418" s="4" t="str">
        <f t="shared" si="13"/>
        <v/>
      </c>
      <c r="I418" s="3"/>
    </row>
    <row r="419" spans="1:9" ht="15.75" customHeight="1" x14ac:dyDescent="0.2">
      <c r="A419" s="5" t="s">
        <v>48</v>
      </c>
      <c r="B419" s="11" t="s">
        <v>19</v>
      </c>
      <c r="C419" s="13">
        <v>10</v>
      </c>
      <c r="D419" s="12">
        <v>0</v>
      </c>
      <c r="E419" s="3"/>
      <c r="F419" s="3"/>
      <c r="G419" s="4">
        <f t="shared" si="12"/>
        <v>0</v>
      </c>
      <c r="H419" s="4" t="str">
        <f t="shared" si="13"/>
        <v/>
      </c>
      <c r="I419" s="3"/>
    </row>
    <row r="420" spans="1:9" ht="15.75" customHeight="1" x14ac:dyDescent="0.2">
      <c r="A420" s="5" t="s">
        <v>49</v>
      </c>
      <c r="B420" s="11" t="s">
        <v>19</v>
      </c>
      <c r="C420" s="13">
        <v>60</v>
      </c>
      <c r="D420" s="12">
        <v>0</v>
      </c>
      <c r="E420" s="3"/>
      <c r="F420" s="3"/>
      <c r="G420" s="4">
        <f t="shared" si="12"/>
        <v>0</v>
      </c>
      <c r="H420" s="4" t="str">
        <f t="shared" si="13"/>
        <v/>
      </c>
      <c r="I420" s="3"/>
    </row>
    <row r="421" spans="1:9" ht="15.75" customHeight="1" x14ac:dyDescent="0.2">
      <c r="A421" s="5" t="s">
        <v>50</v>
      </c>
      <c r="B421" s="11" t="s">
        <v>19</v>
      </c>
      <c r="C421" s="13">
        <v>20</v>
      </c>
      <c r="D421" s="12">
        <v>0</v>
      </c>
      <c r="E421" s="3"/>
      <c r="F421" s="3"/>
      <c r="G421" s="4">
        <f t="shared" si="12"/>
        <v>0</v>
      </c>
      <c r="H421" s="4" t="str">
        <f t="shared" si="13"/>
        <v/>
      </c>
      <c r="I421" s="3"/>
    </row>
    <row r="422" spans="1:9" ht="15.75" customHeight="1" x14ac:dyDescent="0.2">
      <c r="A422" s="5" t="s">
        <v>51</v>
      </c>
      <c r="B422" s="11" t="s">
        <v>19</v>
      </c>
      <c r="C422" s="13">
        <v>10</v>
      </c>
      <c r="D422" s="12">
        <v>0</v>
      </c>
      <c r="E422" s="3"/>
      <c r="F422" s="3"/>
      <c r="G422" s="4">
        <f t="shared" si="12"/>
        <v>0</v>
      </c>
      <c r="H422" s="4" t="str">
        <f t="shared" si="13"/>
        <v/>
      </c>
      <c r="I422" s="3"/>
    </row>
    <row r="423" spans="1:9" ht="15.75" customHeight="1" x14ac:dyDescent="0.2">
      <c r="A423" s="5" t="s">
        <v>149</v>
      </c>
      <c r="B423" s="11" t="s">
        <v>150</v>
      </c>
      <c r="C423" s="13">
        <v>15</v>
      </c>
      <c r="D423" s="12">
        <v>0</v>
      </c>
      <c r="E423" s="3"/>
      <c r="F423" s="3"/>
      <c r="G423" s="4">
        <f t="shared" si="12"/>
        <v>0</v>
      </c>
      <c r="H423" s="4" t="str">
        <f t="shared" si="13"/>
        <v/>
      </c>
      <c r="I423" s="3"/>
    </row>
    <row r="424" spans="1:9" ht="15.75" customHeight="1" x14ac:dyDescent="0.2">
      <c r="A424" s="5" t="s">
        <v>151</v>
      </c>
      <c r="B424" s="11" t="s">
        <v>150</v>
      </c>
      <c r="C424" s="13">
        <v>15</v>
      </c>
      <c r="D424" s="12">
        <v>0</v>
      </c>
      <c r="E424" s="3"/>
      <c r="F424" s="3"/>
      <c r="G424" s="4">
        <f t="shared" si="12"/>
        <v>0</v>
      </c>
      <c r="H424" s="4" t="str">
        <f t="shared" si="13"/>
        <v/>
      </c>
      <c r="I424" s="3"/>
    </row>
    <row r="425" spans="1:9" ht="15.75" customHeight="1" x14ac:dyDescent="0.2">
      <c r="A425" s="5" t="s">
        <v>152</v>
      </c>
      <c r="B425" s="11" t="s">
        <v>150</v>
      </c>
      <c r="C425" s="13">
        <v>15</v>
      </c>
      <c r="D425" s="12">
        <v>0</v>
      </c>
      <c r="E425" s="3"/>
      <c r="F425" s="3"/>
      <c r="G425" s="4">
        <f t="shared" si="12"/>
        <v>0</v>
      </c>
      <c r="H425" s="4" t="str">
        <f t="shared" si="13"/>
        <v/>
      </c>
      <c r="I425" s="3"/>
    </row>
    <row r="426" spans="1:9" ht="15.75" customHeight="1" x14ac:dyDescent="0.2">
      <c r="A426" s="5" t="s">
        <v>153</v>
      </c>
      <c r="B426" s="11" t="s">
        <v>150</v>
      </c>
      <c r="C426" s="13">
        <v>15</v>
      </c>
      <c r="D426" s="12">
        <v>0</v>
      </c>
      <c r="E426" s="3"/>
      <c r="F426" s="3"/>
      <c r="G426" s="4">
        <f t="shared" si="12"/>
        <v>0</v>
      </c>
      <c r="H426" s="4" t="str">
        <f t="shared" si="13"/>
        <v/>
      </c>
      <c r="I426" s="3"/>
    </row>
    <row r="427" spans="1:9" ht="15.75" customHeight="1" x14ac:dyDescent="0.2">
      <c r="A427" s="5" t="s">
        <v>52</v>
      </c>
      <c r="B427" s="11" t="s">
        <v>19</v>
      </c>
      <c r="C427" s="13">
        <v>60</v>
      </c>
      <c r="D427" s="12">
        <v>0</v>
      </c>
      <c r="E427" s="3"/>
      <c r="F427" s="3"/>
      <c r="G427" s="4">
        <f t="shared" si="12"/>
        <v>0</v>
      </c>
      <c r="H427" s="4" t="str">
        <f t="shared" si="13"/>
        <v/>
      </c>
      <c r="I427" s="3"/>
    </row>
    <row r="428" spans="1:9" ht="15.75" customHeight="1" x14ac:dyDescent="0.2">
      <c r="A428" s="5" t="s">
        <v>53</v>
      </c>
      <c r="B428" s="11" t="s">
        <v>19</v>
      </c>
      <c r="C428" s="13">
        <v>20</v>
      </c>
      <c r="D428" s="12">
        <v>0</v>
      </c>
      <c r="E428" s="3"/>
      <c r="F428" s="3"/>
      <c r="G428" s="4">
        <f t="shared" si="12"/>
        <v>0</v>
      </c>
      <c r="H428" s="4" t="str">
        <f t="shared" si="13"/>
        <v/>
      </c>
      <c r="I428" s="3"/>
    </row>
    <row r="429" spans="1:9" ht="15.75" customHeight="1" x14ac:dyDescent="0.2">
      <c r="A429" s="5" t="s">
        <v>54</v>
      </c>
      <c r="B429" s="11" t="s">
        <v>19</v>
      </c>
      <c r="C429" s="13">
        <v>10</v>
      </c>
      <c r="D429" s="12">
        <v>0</v>
      </c>
      <c r="E429" s="3"/>
      <c r="F429" s="3"/>
      <c r="G429" s="4">
        <f t="shared" si="12"/>
        <v>0</v>
      </c>
      <c r="H429" s="4" t="str">
        <f t="shared" si="13"/>
        <v/>
      </c>
      <c r="I429" s="3"/>
    </row>
    <row r="430" spans="1:9" ht="15.75" customHeight="1" x14ac:dyDescent="0.2">
      <c r="A430" s="5" t="s">
        <v>55</v>
      </c>
      <c r="B430" s="11" t="s">
        <v>19</v>
      </c>
      <c r="C430" s="13">
        <v>60</v>
      </c>
      <c r="D430" s="12">
        <v>0</v>
      </c>
      <c r="E430" s="3"/>
      <c r="F430" s="3"/>
      <c r="G430" s="4">
        <f t="shared" si="12"/>
        <v>0</v>
      </c>
      <c r="H430" s="4" t="str">
        <f t="shared" si="13"/>
        <v/>
      </c>
      <c r="I430" s="3"/>
    </row>
    <row r="431" spans="1:9" ht="15.75" customHeight="1" x14ac:dyDescent="0.2">
      <c r="A431" s="5" t="s">
        <v>56</v>
      </c>
      <c r="B431" s="11" t="s">
        <v>19</v>
      </c>
      <c r="C431" s="13">
        <v>20</v>
      </c>
      <c r="D431" s="12">
        <v>0</v>
      </c>
      <c r="E431" s="3"/>
      <c r="F431" s="3"/>
      <c r="G431" s="4">
        <f t="shared" si="12"/>
        <v>0</v>
      </c>
      <c r="H431" s="4" t="str">
        <f t="shared" si="13"/>
        <v/>
      </c>
      <c r="I431" s="3"/>
    </row>
    <row r="432" spans="1:9" ht="15.75" customHeight="1" x14ac:dyDescent="0.2">
      <c r="A432" s="5" t="s">
        <v>57</v>
      </c>
      <c r="B432" s="11" t="s">
        <v>19</v>
      </c>
      <c r="C432" s="13">
        <v>10</v>
      </c>
      <c r="D432" s="12">
        <v>0</v>
      </c>
      <c r="E432" s="3"/>
      <c r="F432" s="3"/>
      <c r="G432" s="4">
        <f t="shared" si="12"/>
        <v>0</v>
      </c>
      <c r="H432" s="4" t="str">
        <f t="shared" si="13"/>
        <v/>
      </c>
      <c r="I432" s="3"/>
    </row>
    <row r="433" spans="1:9" ht="15.75" customHeight="1" x14ac:dyDescent="0.2">
      <c r="A433" s="14" t="s">
        <v>58</v>
      </c>
      <c r="B433" s="15"/>
      <c r="C433" s="16"/>
      <c r="D433" s="17"/>
      <c r="E433" s="17"/>
      <c r="F433" s="17"/>
      <c r="G433" s="16" t="str">
        <f t="shared" si="12"/>
        <v/>
      </c>
      <c r="H433" s="18" t="str">
        <f t="shared" si="13"/>
        <v/>
      </c>
      <c r="I433" s="17"/>
    </row>
    <row r="434" spans="1:9" ht="15.75" customHeight="1" x14ac:dyDescent="0.2">
      <c r="A434" s="5" t="s">
        <v>59</v>
      </c>
      <c r="B434" s="11" t="s">
        <v>19</v>
      </c>
      <c r="C434" s="13">
        <v>60</v>
      </c>
      <c r="D434" s="12">
        <v>0</v>
      </c>
      <c r="E434" s="3"/>
      <c r="F434" s="3"/>
      <c r="G434" s="4">
        <f t="shared" si="12"/>
        <v>0</v>
      </c>
      <c r="H434" s="4" t="str">
        <f t="shared" si="13"/>
        <v/>
      </c>
      <c r="I434" s="3"/>
    </row>
    <row r="435" spans="1:9" ht="15.75" customHeight="1" x14ac:dyDescent="0.2">
      <c r="A435" s="5" t="s">
        <v>60</v>
      </c>
      <c r="B435" s="11" t="s">
        <v>19</v>
      </c>
      <c r="C435" s="13">
        <v>20</v>
      </c>
      <c r="D435" s="12">
        <v>0</v>
      </c>
      <c r="E435" s="3"/>
      <c r="F435" s="3"/>
      <c r="G435" s="4">
        <f t="shared" si="12"/>
        <v>0</v>
      </c>
      <c r="H435" s="4" t="str">
        <f t="shared" si="13"/>
        <v/>
      </c>
      <c r="I435" s="3"/>
    </row>
    <row r="436" spans="1:9" ht="15.75" customHeight="1" x14ac:dyDescent="0.2">
      <c r="A436" s="5" t="s">
        <v>61</v>
      </c>
      <c r="B436" s="11" t="s">
        <v>19</v>
      </c>
      <c r="C436" s="13">
        <v>10</v>
      </c>
      <c r="D436" s="12">
        <v>0</v>
      </c>
      <c r="E436" s="3"/>
      <c r="F436" s="3"/>
      <c r="G436" s="4">
        <f t="shared" si="12"/>
        <v>0</v>
      </c>
      <c r="H436" s="4" t="str">
        <f t="shared" si="13"/>
        <v/>
      </c>
      <c r="I436" s="3"/>
    </row>
    <row r="437" spans="1:9" ht="15.75" customHeight="1" x14ac:dyDescent="0.2">
      <c r="A437" s="5" t="s">
        <v>62</v>
      </c>
      <c r="B437" s="11" t="s">
        <v>19</v>
      </c>
      <c r="C437" s="13">
        <v>60</v>
      </c>
      <c r="D437" s="12">
        <v>0</v>
      </c>
      <c r="E437" s="3"/>
      <c r="F437" s="3"/>
      <c r="G437" s="4">
        <f t="shared" si="12"/>
        <v>0</v>
      </c>
      <c r="H437" s="4" t="str">
        <f t="shared" si="13"/>
        <v/>
      </c>
      <c r="I437" s="3"/>
    </row>
    <row r="438" spans="1:9" ht="15.75" customHeight="1" x14ac:dyDescent="0.2">
      <c r="A438" s="5" t="s">
        <v>63</v>
      </c>
      <c r="B438" s="11" t="s">
        <v>19</v>
      </c>
      <c r="C438" s="13">
        <v>20</v>
      </c>
      <c r="D438" s="12">
        <v>0</v>
      </c>
      <c r="E438" s="3"/>
      <c r="F438" s="3"/>
      <c r="G438" s="4">
        <f t="shared" si="12"/>
        <v>0</v>
      </c>
      <c r="H438" s="4" t="str">
        <f t="shared" si="13"/>
        <v/>
      </c>
      <c r="I438" s="3"/>
    </row>
    <row r="439" spans="1:9" ht="15.75" customHeight="1" x14ac:dyDescent="0.2">
      <c r="A439" s="5" t="s">
        <v>64</v>
      </c>
      <c r="B439" s="11" t="s">
        <v>19</v>
      </c>
      <c r="C439" s="13">
        <v>10</v>
      </c>
      <c r="D439" s="12">
        <v>0</v>
      </c>
      <c r="E439" s="3"/>
      <c r="F439" s="3"/>
      <c r="G439" s="4">
        <f t="shared" si="12"/>
        <v>0</v>
      </c>
      <c r="H439" s="4" t="str">
        <f t="shared" si="13"/>
        <v/>
      </c>
      <c r="I439" s="3"/>
    </row>
    <row r="440" spans="1:9" ht="15.75" customHeight="1" x14ac:dyDescent="0.2">
      <c r="A440" s="5" t="s">
        <v>65</v>
      </c>
      <c r="B440" s="11" t="s">
        <v>19</v>
      </c>
      <c r="C440" s="13">
        <v>60</v>
      </c>
      <c r="D440" s="12">
        <v>0</v>
      </c>
      <c r="E440" s="3"/>
      <c r="F440" s="3"/>
      <c r="G440" s="4">
        <f t="shared" si="12"/>
        <v>0</v>
      </c>
      <c r="H440" s="4" t="str">
        <f t="shared" si="13"/>
        <v/>
      </c>
      <c r="I440" s="3"/>
    </row>
    <row r="441" spans="1:9" ht="15.75" customHeight="1" x14ac:dyDescent="0.2">
      <c r="A441" s="5" t="s">
        <v>66</v>
      </c>
      <c r="B441" s="11" t="s">
        <v>19</v>
      </c>
      <c r="C441" s="13">
        <v>20</v>
      </c>
      <c r="D441" s="12">
        <v>0</v>
      </c>
      <c r="E441" s="3"/>
      <c r="F441" s="3"/>
      <c r="G441" s="4">
        <f t="shared" si="12"/>
        <v>0</v>
      </c>
      <c r="H441" s="4" t="str">
        <f t="shared" si="13"/>
        <v/>
      </c>
      <c r="I441" s="3"/>
    </row>
    <row r="442" spans="1:9" ht="15.75" customHeight="1" x14ac:dyDescent="0.2">
      <c r="A442" s="5" t="s">
        <v>67</v>
      </c>
      <c r="B442" s="11" t="s">
        <v>19</v>
      </c>
      <c r="C442" s="13">
        <v>10</v>
      </c>
      <c r="D442" s="12">
        <v>0</v>
      </c>
      <c r="E442" s="3"/>
      <c r="F442" s="3"/>
      <c r="G442" s="4">
        <f t="shared" si="12"/>
        <v>0</v>
      </c>
      <c r="H442" s="4" t="str">
        <f t="shared" si="13"/>
        <v/>
      </c>
      <c r="I442" s="3"/>
    </row>
    <row r="443" spans="1:9" ht="15.75" customHeight="1" x14ac:dyDescent="0.2">
      <c r="A443" s="6" t="s">
        <v>75</v>
      </c>
      <c r="B443" s="15"/>
      <c r="C443" s="16"/>
      <c r="D443" s="17"/>
      <c r="E443" s="17"/>
      <c r="F443" s="17"/>
      <c r="G443" s="16" t="str">
        <f t="shared" si="12"/>
        <v/>
      </c>
      <c r="H443" s="18" t="str">
        <f t="shared" si="13"/>
        <v/>
      </c>
      <c r="I443" s="17"/>
    </row>
    <row r="444" spans="1:9" ht="15.75" customHeight="1" x14ac:dyDescent="0.2">
      <c r="A444" s="14" t="s">
        <v>18</v>
      </c>
      <c r="B444" s="15"/>
      <c r="C444" s="16"/>
      <c r="D444" s="17"/>
      <c r="E444" s="17"/>
      <c r="F444" s="17"/>
      <c r="G444" s="16" t="str">
        <f t="shared" si="12"/>
        <v/>
      </c>
      <c r="H444" s="18" t="str">
        <f t="shared" si="13"/>
        <v/>
      </c>
      <c r="I444" s="17"/>
    </row>
    <row r="445" spans="1:9" ht="15.75" customHeight="1" x14ac:dyDescent="0.2">
      <c r="A445" s="5" t="s">
        <v>163</v>
      </c>
      <c r="B445" s="11" t="s">
        <v>19</v>
      </c>
      <c r="C445" s="13">
        <v>40</v>
      </c>
      <c r="D445" s="12">
        <v>0</v>
      </c>
      <c r="E445" s="3"/>
      <c r="F445" s="3"/>
      <c r="G445" s="4">
        <f t="shared" si="12"/>
        <v>0</v>
      </c>
      <c r="H445" s="4" t="str">
        <f t="shared" si="13"/>
        <v/>
      </c>
      <c r="I445" s="3"/>
    </row>
    <row r="446" spans="1:9" ht="15.75" customHeight="1" x14ac:dyDescent="0.2">
      <c r="A446" s="14" t="s">
        <v>20</v>
      </c>
      <c r="B446" s="15"/>
      <c r="C446" s="16"/>
      <c r="D446" s="17"/>
      <c r="E446" s="17"/>
      <c r="F446" s="17"/>
      <c r="G446" s="16" t="str">
        <f t="shared" si="12"/>
        <v/>
      </c>
      <c r="H446" s="18" t="str">
        <f t="shared" si="13"/>
        <v/>
      </c>
      <c r="I446" s="17"/>
    </row>
    <row r="447" spans="1:9" ht="15.75" customHeight="1" x14ac:dyDescent="0.2">
      <c r="A447" s="5" t="s">
        <v>21</v>
      </c>
      <c r="B447" s="11" t="s">
        <v>19</v>
      </c>
      <c r="C447" s="13">
        <v>60</v>
      </c>
      <c r="D447" s="12">
        <v>0</v>
      </c>
      <c r="E447" s="3"/>
      <c r="F447" s="3"/>
      <c r="G447" s="4">
        <f t="shared" si="12"/>
        <v>0</v>
      </c>
      <c r="H447" s="4" t="str">
        <f t="shared" si="13"/>
        <v/>
      </c>
      <c r="I447" s="3"/>
    </row>
    <row r="448" spans="1:9" ht="15.75" customHeight="1" x14ac:dyDescent="0.2">
      <c r="A448" s="5" t="s">
        <v>22</v>
      </c>
      <c r="B448" s="11" t="s">
        <v>19</v>
      </c>
      <c r="C448" s="13">
        <v>20</v>
      </c>
      <c r="D448" s="12">
        <v>0</v>
      </c>
      <c r="E448" s="3"/>
      <c r="F448" s="3"/>
      <c r="G448" s="4">
        <f t="shared" si="12"/>
        <v>0</v>
      </c>
      <c r="H448" s="4" t="str">
        <f t="shared" si="13"/>
        <v/>
      </c>
      <c r="I448" s="3"/>
    </row>
    <row r="449" spans="1:9" ht="15.75" customHeight="1" x14ac:dyDescent="0.2">
      <c r="A449" s="5" t="s">
        <v>23</v>
      </c>
      <c r="B449" s="11" t="s">
        <v>19</v>
      </c>
      <c r="C449" s="13">
        <v>10</v>
      </c>
      <c r="D449" s="12">
        <v>0</v>
      </c>
      <c r="E449" s="3"/>
      <c r="F449" s="3"/>
      <c r="G449" s="4">
        <f t="shared" si="12"/>
        <v>0</v>
      </c>
      <c r="H449" s="4" t="str">
        <f t="shared" si="13"/>
        <v/>
      </c>
      <c r="I449" s="3"/>
    </row>
    <row r="450" spans="1:9" ht="15.75" customHeight="1" x14ac:dyDescent="0.2">
      <c r="A450" s="5" t="s">
        <v>24</v>
      </c>
      <c r="B450" s="11" t="s">
        <v>19</v>
      </c>
      <c r="C450" s="13">
        <v>60</v>
      </c>
      <c r="D450" s="12">
        <v>0</v>
      </c>
      <c r="E450" s="3"/>
      <c r="F450" s="3"/>
      <c r="G450" s="4">
        <f t="shared" si="12"/>
        <v>0</v>
      </c>
      <c r="H450" s="4" t="str">
        <f t="shared" si="13"/>
        <v/>
      </c>
      <c r="I450" s="3"/>
    </row>
    <row r="451" spans="1:9" ht="15.75" customHeight="1" x14ac:dyDescent="0.2">
      <c r="A451" s="5" t="s">
        <v>25</v>
      </c>
      <c r="B451" s="11" t="s">
        <v>19</v>
      </c>
      <c r="C451" s="13">
        <v>20</v>
      </c>
      <c r="D451" s="12">
        <v>0</v>
      </c>
      <c r="E451" s="3"/>
      <c r="F451" s="3"/>
      <c r="G451" s="4">
        <f t="shared" ref="G451:G514" si="14">IF(D451="",IF(E451&gt;0,"Ny data",IF(E451="","",0)),IF(D451=0,IF(E451=0,0,"Ny data"),(E451-D451)/D451))</f>
        <v>0</v>
      </c>
      <c r="H451" s="4" t="str">
        <f t="shared" ref="H451:H514" si="15">IF(E451="",IF(F451&gt;0,"Ny data",IF(F451="","",0)),IF(E451=0,IF(F451=0,0,"Ny data"),(F451-E451)/E451))</f>
        <v/>
      </c>
      <c r="I451" s="3"/>
    </row>
    <row r="452" spans="1:9" ht="15.75" customHeight="1" x14ac:dyDescent="0.2">
      <c r="A452" s="5" t="s">
        <v>26</v>
      </c>
      <c r="B452" s="11" t="s">
        <v>19</v>
      </c>
      <c r="C452" s="13">
        <v>10</v>
      </c>
      <c r="D452" s="12">
        <v>0</v>
      </c>
      <c r="E452" s="3"/>
      <c r="F452" s="3"/>
      <c r="G452" s="4">
        <f t="shared" si="14"/>
        <v>0</v>
      </c>
      <c r="H452" s="4" t="str">
        <f t="shared" si="15"/>
        <v/>
      </c>
      <c r="I452" s="3"/>
    </row>
    <row r="453" spans="1:9" ht="15.75" customHeight="1" x14ac:dyDescent="0.2">
      <c r="A453" s="5" t="s">
        <v>27</v>
      </c>
      <c r="B453" s="11" t="s">
        <v>19</v>
      </c>
      <c r="C453" s="13">
        <v>60</v>
      </c>
      <c r="D453" s="12">
        <v>0</v>
      </c>
      <c r="E453" s="3"/>
      <c r="F453" s="3"/>
      <c r="G453" s="4">
        <f t="shared" si="14"/>
        <v>0</v>
      </c>
      <c r="H453" s="4" t="str">
        <f t="shared" si="15"/>
        <v/>
      </c>
      <c r="I453" s="3"/>
    </row>
    <row r="454" spans="1:9" ht="15.75" customHeight="1" x14ac:dyDescent="0.2">
      <c r="A454" s="5" t="s">
        <v>28</v>
      </c>
      <c r="B454" s="11" t="s">
        <v>19</v>
      </c>
      <c r="C454" s="13">
        <v>20</v>
      </c>
      <c r="D454" s="12">
        <v>0</v>
      </c>
      <c r="E454" s="3"/>
      <c r="F454" s="3"/>
      <c r="G454" s="4">
        <f t="shared" si="14"/>
        <v>0</v>
      </c>
      <c r="H454" s="4" t="str">
        <f t="shared" si="15"/>
        <v/>
      </c>
      <c r="I454" s="3"/>
    </row>
    <row r="455" spans="1:9" ht="15.75" customHeight="1" x14ac:dyDescent="0.2">
      <c r="A455" s="5" t="s">
        <v>29</v>
      </c>
      <c r="B455" s="11" t="s">
        <v>19</v>
      </c>
      <c r="C455" s="13">
        <v>10</v>
      </c>
      <c r="D455" s="12">
        <v>0</v>
      </c>
      <c r="E455" s="3"/>
      <c r="F455" s="3"/>
      <c r="G455" s="4">
        <f t="shared" si="14"/>
        <v>0</v>
      </c>
      <c r="H455" s="4" t="str">
        <f t="shared" si="15"/>
        <v/>
      </c>
      <c r="I455" s="3"/>
    </row>
    <row r="456" spans="1:9" ht="15.75" customHeight="1" x14ac:dyDescent="0.2">
      <c r="A456" s="5" t="s">
        <v>30</v>
      </c>
      <c r="B456" s="11" t="s">
        <v>19</v>
      </c>
      <c r="C456" s="13">
        <v>60</v>
      </c>
      <c r="D456" s="12">
        <v>0</v>
      </c>
      <c r="E456" s="3"/>
      <c r="F456" s="3"/>
      <c r="G456" s="4">
        <f t="shared" si="14"/>
        <v>0</v>
      </c>
      <c r="H456" s="4" t="str">
        <f t="shared" si="15"/>
        <v/>
      </c>
      <c r="I456" s="3"/>
    </row>
    <row r="457" spans="1:9" ht="15.75" customHeight="1" x14ac:dyDescent="0.2">
      <c r="A457" s="5" t="s">
        <v>31</v>
      </c>
      <c r="B457" s="11" t="s">
        <v>19</v>
      </c>
      <c r="C457" s="13">
        <v>20</v>
      </c>
      <c r="D457" s="12">
        <v>0</v>
      </c>
      <c r="E457" s="3"/>
      <c r="F457" s="3"/>
      <c r="G457" s="4">
        <f t="shared" si="14"/>
        <v>0</v>
      </c>
      <c r="H457" s="4" t="str">
        <f t="shared" si="15"/>
        <v/>
      </c>
      <c r="I457" s="3"/>
    </row>
    <row r="458" spans="1:9" ht="15.75" customHeight="1" x14ac:dyDescent="0.2">
      <c r="A458" s="5" t="s">
        <v>32</v>
      </c>
      <c r="B458" s="11" t="s">
        <v>19</v>
      </c>
      <c r="C458" s="13">
        <v>10</v>
      </c>
      <c r="D458" s="12">
        <v>0</v>
      </c>
      <c r="E458" s="3"/>
      <c r="F458" s="3"/>
      <c r="G458" s="4">
        <f t="shared" si="14"/>
        <v>0</v>
      </c>
      <c r="H458" s="4" t="str">
        <f t="shared" si="15"/>
        <v/>
      </c>
      <c r="I458" s="3"/>
    </row>
    <row r="459" spans="1:9" ht="15.75" customHeight="1" x14ac:dyDescent="0.2">
      <c r="A459" s="5" t="s">
        <v>33</v>
      </c>
      <c r="B459" s="11" t="s">
        <v>19</v>
      </c>
      <c r="C459" s="13">
        <v>60</v>
      </c>
      <c r="D459" s="12">
        <v>0</v>
      </c>
      <c r="E459" s="3"/>
      <c r="F459" s="3"/>
      <c r="G459" s="4">
        <f t="shared" si="14"/>
        <v>0</v>
      </c>
      <c r="H459" s="4" t="str">
        <f t="shared" si="15"/>
        <v/>
      </c>
      <c r="I459" s="3"/>
    </row>
    <row r="460" spans="1:9" ht="15.75" customHeight="1" x14ac:dyDescent="0.2">
      <c r="A460" s="5" t="s">
        <v>34</v>
      </c>
      <c r="B460" s="11" t="s">
        <v>19</v>
      </c>
      <c r="C460" s="13">
        <v>20</v>
      </c>
      <c r="D460" s="12">
        <v>0</v>
      </c>
      <c r="E460" s="3"/>
      <c r="F460" s="3"/>
      <c r="G460" s="4">
        <f t="shared" si="14"/>
        <v>0</v>
      </c>
      <c r="H460" s="4" t="str">
        <f t="shared" si="15"/>
        <v/>
      </c>
      <c r="I460" s="3"/>
    </row>
    <row r="461" spans="1:9" ht="15.75" customHeight="1" x14ac:dyDescent="0.2">
      <c r="A461" s="5" t="s">
        <v>35</v>
      </c>
      <c r="B461" s="11" t="s">
        <v>19</v>
      </c>
      <c r="C461" s="13">
        <v>10</v>
      </c>
      <c r="D461" s="12">
        <v>0</v>
      </c>
      <c r="E461" s="3"/>
      <c r="F461" s="3"/>
      <c r="G461" s="4">
        <f t="shared" si="14"/>
        <v>0</v>
      </c>
      <c r="H461" s="4" t="str">
        <f t="shared" si="15"/>
        <v/>
      </c>
      <c r="I461" s="3"/>
    </row>
    <row r="462" spans="1:9" ht="15.75" customHeight="1" x14ac:dyDescent="0.2">
      <c r="A462" s="5" t="s">
        <v>36</v>
      </c>
      <c r="B462" s="11" t="s">
        <v>19</v>
      </c>
      <c r="C462" s="13">
        <v>60</v>
      </c>
      <c r="D462" s="12">
        <v>0</v>
      </c>
      <c r="E462" s="3"/>
      <c r="F462" s="3"/>
      <c r="G462" s="4">
        <f t="shared" si="14"/>
        <v>0</v>
      </c>
      <c r="H462" s="4" t="str">
        <f t="shared" si="15"/>
        <v/>
      </c>
      <c r="I462" s="3"/>
    </row>
    <row r="463" spans="1:9" ht="15.75" customHeight="1" x14ac:dyDescent="0.2">
      <c r="A463" s="5" t="s">
        <v>37</v>
      </c>
      <c r="B463" s="11" t="s">
        <v>19</v>
      </c>
      <c r="C463" s="13">
        <v>20</v>
      </c>
      <c r="D463" s="12">
        <v>0</v>
      </c>
      <c r="E463" s="3"/>
      <c r="F463" s="3"/>
      <c r="G463" s="4">
        <f t="shared" si="14"/>
        <v>0</v>
      </c>
      <c r="H463" s="4" t="str">
        <f t="shared" si="15"/>
        <v/>
      </c>
      <c r="I463" s="3"/>
    </row>
    <row r="464" spans="1:9" ht="15.75" customHeight="1" x14ac:dyDescent="0.2">
      <c r="A464" s="5" t="s">
        <v>38</v>
      </c>
      <c r="B464" s="11" t="s">
        <v>19</v>
      </c>
      <c r="C464" s="13">
        <v>10</v>
      </c>
      <c r="D464" s="12">
        <v>0</v>
      </c>
      <c r="E464" s="3"/>
      <c r="F464" s="3"/>
      <c r="G464" s="4">
        <f t="shared" si="14"/>
        <v>0</v>
      </c>
      <c r="H464" s="4" t="str">
        <f t="shared" si="15"/>
        <v/>
      </c>
      <c r="I464" s="3"/>
    </row>
    <row r="465" spans="1:9" ht="15.75" customHeight="1" x14ac:dyDescent="0.2">
      <c r="A465" s="14" t="s">
        <v>39</v>
      </c>
      <c r="B465" s="15"/>
      <c r="C465" s="16"/>
      <c r="D465" s="17"/>
      <c r="E465" s="17"/>
      <c r="F465" s="17"/>
      <c r="G465" s="16" t="str">
        <f t="shared" si="14"/>
        <v/>
      </c>
      <c r="H465" s="18" t="str">
        <f t="shared" si="15"/>
        <v/>
      </c>
      <c r="I465" s="17"/>
    </row>
    <row r="466" spans="1:9" ht="15.75" customHeight="1" x14ac:dyDescent="0.2">
      <c r="A466" s="5" t="s">
        <v>40</v>
      </c>
      <c r="B466" s="11" t="s">
        <v>19</v>
      </c>
      <c r="C466" s="13">
        <v>60</v>
      </c>
      <c r="D466" s="12">
        <v>0</v>
      </c>
      <c r="E466" s="3"/>
      <c r="F466" s="3"/>
      <c r="G466" s="4">
        <f t="shared" si="14"/>
        <v>0</v>
      </c>
      <c r="H466" s="4" t="str">
        <f t="shared" si="15"/>
        <v/>
      </c>
      <c r="I466" s="3"/>
    </row>
    <row r="467" spans="1:9" ht="15.75" customHeight="1" x14ac:dyDescent="0.2">
      <c r="A467" s="5" t="s">
        <v>41</v>
      </c>
      <c r="B467" s="11" t="s">
        <v>19</v>
      </c>
      <c r="C467" s="13">
        <v>20</v>
      </c>
      <c r="D467" s="12">
        <v>0</v>
      </c>
      <c r="E467" s="3"/>
      <c r="F467" s="3"/>
      <c r="G467" s="4">
        <f t="shared" si="14"/>
        <v>0</v>
      </c>
      <c r="H467" s="4" t="str">
        <f t="shared" si="15"/>
        <v/>
      </c>
      <c r="I467" s="3"/>
    </row>
    <row r="468" spans="1:9" ht="15.75" customHeight="1" x14ac:dyDescent="0.2">
      <c r="A468" s="5" t="s">
        <v>42</v>
      </c>
      <c r="B468" s="11" t="s">
        <v>19</v>
      </c>
      <c r="C468" s="13">
        <v>10</v>
      </c>
      <c r="D468" s="12">
        <v>0</v>
      </c>
      <c r="E468" s="3"/>
      <c r="F468" s="3"/>
      <c r="G468" s="4">
        <f t="shared" si="14"/>
        <v>0</v>
      </c>
      <c r="H468" s="4" t="str">
        <f t="shared" si="15"/>
        <v/>
      </c>
      <c r="I468" s="3"/>
    </row>
    <row r="469" spans="1:9" ht="15.75" customHeight="1" x14ac:dyDescent="0.2">
      <c r="A469" s="5" t="s">
        <v>43</v>
      </c>
      <c r="B469" s="11" t="s">
        <v>19</v>
      </c>
      <c r="C469" s="13">
        <v>60</v>
      </c>
      <c r="D469" s="12">
        <v>0</v>
      </c>
      <c r="E469" s="3"/>
      <c r="F469" s="3"/>
      <c r="G469" s="4">
        <f t="shared" si="14"/>
        <v>0</v>
      </c>
      <c r="H469" s="4" t="str">
        <f t="shared" si="15"/>
        <v/>
      </c>
      <c r="I469" s="3"/>
    </row>
    <row r="470" spans="1:9" ht="15.75" customHeight="1" x14ac:dyDescent="0.2">
      <c r="A470" s="5" t="s">
        <v>44</v>
      </c>
      <c r="B470" s="11" t="s">
        <v>19</v>
      </c>
      <c r="C470" s="13">
        <v>20</v>
      </c>
      <c r="D470" s="12">
        <v>0</v>
      </c>
      <c r="E470" s="3"/>
      <c r="F470" s="3"/>
      <c r="G470" s="4">
        <f t="shared" si="14"/>
        <v>0</v>
      </c>
      <c r="H470" s="4" t="str">
        <f t="shared" si="15"/>
        <v/>
      </c>
      <c r="I470" s="3"/>
    </row>
    <row r="471" spans="1:9" ht="15.75" customHeight="1" x14ac:dyDescent="0.2">
      <c r="A471" s="5" t="s">
        <v>45</v>
      </c>
      <c r="B471" s="11" t="s">
        <v>19</v>
      </c>
      <c r="C471" s="13">
        <v>10</v>
      </c>
      <c r="D471" s="12">
        <v>0</v>
      </c>
      <c r="E471" s="3"/>
      <c r="F471" s="3"/>
      <c r="G471" s="4">
        <f t="shared" si="14"/>
        <v>0</v>
      </c>
      <c r="H471" s="4" t="str">
        <f t="shared" si="15"/>
        <v/>
      </c>
      <c r="I471" s="3"/>
    </row>
    <row r="472" spans="1:9" ht="15.75" customHeight="1" x14ac:dyDescent="0.2">
      <c r="A472" s="5" t="s">
        <v>46</v>
      </c>
      <c r="B472" s="11" t="s">
        <v>19</v>
      </c>
      <c r="C472" s="13">
        <v>60</v>
      </c>
      <c r="D472" s="12">
        <v>0</v>
      </c>
      <c r="E472" s="3"/>
      <c r="F472" s="3"/>
      <c r="G472" s="4">
        <f t="shared" si="14"/>
        <v>0</v>
      </c>
      <c r="H472" s="4" t="str">
        <f t="shared" si="15"/>
        <v/>
      </c>
      <c r="I472" s="3"/>
    </row>
    <row r="473" spans="1:9" ht="15.75" customHeight="1" x14ac:dyDescent="0.2">
      <c r="A473" s="5" t="s">
        <v>47</v>
      </c>
      <c r="B473" s="11" t="s">
        <v>19</v>
      </c>
      <c r="C473" s="13">
        <v>20</v>
      </c>
      <c r="D473" s="12">
        <v>0</v>
      </c>
      <c r="E473" s="3"/>
      <c r="F473" s="3"/>
      <c r="G473" s="4">
        <f t="shared" si="14"/>
        <v>0</v>
      </c>
      <c r="H473" s="4" t="str">
        <f t="shared" si="15"/>
        <v/>
      </c>
      <c r="I473" s="3"/>
    </row>
    <row r="474" spans="1:9" ht="15.75" customHeight="1" x14ac:dyDescent="0.2">
      <c r="A474" s="5" t="s">
        <v>48</v>
      </c>
      <c r="B474" s="11" t="s">
        <v>19</v>
      </c>
      <c r="C474" s="13">
        <v>10</v>
      </c>
      <c r="D474" s="12">
        <v>0</v>
      </c>
      <c r="E474" s="3"/>
      <c r="F474" s="3"/>
      <c r="G474" s="4">
        <f t="shared" si="14"/>
        <v>0</v>
      </c>
      <c r="H474" s="4" t="str">
        <f t="shared" si="15"/>
        <v/>
      </c>
      <c r="I474" s="3"/>
    </row>
    <row r="475" spans="1:9" ht="15.75" customHeight="1" x14ac:dyDescent="0.2">
      <c r="A475" s="5" t="s">
        <v>49</v>
      </c>
      <c r="B475" s="11" t="s">
        <v>19</v>
      </c>
      <c r="C475" s="13">
        <v>60</v>
      </c>
      <c r="D475" s="12">
        <v>0</v>
      </c>
      <c r="E475" s="3"/>
      <c r="F475" s="3"/>
      <c r="G475" s="4">
        <f t="shared" si="14"/>
        <v>0</v>
      </c>
      <c r="H475" s="4" t="str">
        <f t="shared" si="15"/>
        <v/>
      </c>
      <c r="I475" s="3"/>
    </row>
    <row r="476" spans="1:9" ht="15.75" customHeight="1" x14ac:dyDescent="0.2">
      <c r="A476" s="5" t="s">
        <v>50</v>
      </c>
      <c r="B476" s="11" t="s">
        <v>19</v>
      </c>
      <c r="C476" s="13">
        <v>20</v>
      </c>
      <c r="D476" s="12">
        <v>0</v>
      </c>
      <c r="E476" s="3"/>
      <c r="F476" s="3"/>
      <c r="G476" s="4">
        <f t="shared" si="14"/>
        <v>0</v>
      </c>
      <c r="H476" s="4" t="str">
        <f t="shared" si="15"/>
        <v/>
      </c>
      <c r="I476" s="3"/>
    </row>
    <row r="477" spans="1:9" ht="15.75" customHeight="1" x14ac:dyDescent="0.2">
      <c r="A477" s="5" t="s">
        <v>51</v>
      </c>
      <c r="B477" s="11" t="s">
        <v>19</v>
      </c>
      <c r="C477" s="13">
        <v>10</v>
      </c>
      <c r="D477" s="12">
        <v>0</v>
      </c>
      <c r="E477" s="3"/>
      <c r="F477" s="3"/>
      <c r="G477" s="4">
        <f t="shared" si="14"/>
        <v>0</v>
      </c>
      <c r="H477" s="4" t="str">
        <f t="shared" si="15"/>
        <v/>
      </c>
      <c r="I477" s="3"/>
    </row>
    <row r="478" spans="1:9" ht="15.75" customHeight="1" x14ac:dyDescent="0.2">
      <c r="A478" s="5" t="s">
        <v>149</v>
      </c>
      <c r="B478" s="11" t="s">
        <v>150</v>
      </c>
      <c r="C478" s="13">
        <v>15</v>
      </c>
      <c r="D478" s="12">
        <v>0</v>
      </c>
      <c r="E478" s="3"/>
      <c r="F478" s="3"/>
      <c r="G478" s="4">
        <f t="shared" si="14"/>
        <v>0</v>
      </c>
      <c r="H478" s="4" t="str">
        <f t="shared" si="15"/>
        <v/>
      </c>
      <c r="I478" s="3"/>
    </row>
    <row r="479" spans="1:9" ht="15.75" customHeight="1" x14ac:dyDescent="0.2">
      <c r="A479" s="5" t="s">
        <v>151</v>
      </c>
      <c r="B479" s="11" t="s">
        <v>150</v>
      </c>
      <c r="C479" s="13">
        <v>15</v>
      </c>
      <c r="D479" s="12">
        <v>0</v>
      </c>
      <c r="E479" s="3"/>
      <c r="F479" s="3"/>
      <c r="G479" s="4">
        <f t="shared" si="14"/>
        <v>0</v>
      </c>
      <c r="H479" s="4" t="str">
        <f t="shared" si="15"/>
        <v/>
      </c>
      <c r="I479" s="3"/>
    </row>
    <row r="480" spans="1:9" ht="15.75" customHeight="1" x14ac:dyDescent="0.2">
      <c r="A480" s="5" t="s">
        <v>152</v>
      </c>
      <c r="B480" s="11" t="s">
        <v>150</v>
      </c>
      <c r="C480" s="13">
        <v>15</v>
      </c>
      <c r="D480" s="12">
        <v>0</v>
      </c>
      <c r="E480" s="3"/>
      <c r="F480" s="3"/>
      <c r="G480" s="4">
        <f t="shared" si="14"/>
        <v>0</v>
      </c>
      <c r="H480" s="4" t="str">
        <f t="shared" si="15"/>
        <v/>
      </c>
      <c r="I480" s="3"/>
    </row>
    <row r="481" spans="1:9" ht="15.75" customHeight="1" x14ac:dyDescent="0.2">
      <c r="A481" s="5" t="s">
        <v>153</v>
      </c>
      <c r="B481" s="11" t="s">
        <v>150</v>
      </c>
      <c r="C481" s="13">
        <v>15</v>
      </c>
      <c r="D481" s="12">
        <v>0</v>
      </c>
      <c r="E481" s="3"/>
      <c r="F481" s="3"/>
      <c r="G481" s="4">
        <f t="shared" si="14"/>
        <v>0</v>
      </c>
      <c r="H481" s="4" t="str">
        <f t="shared" si="15"/>
        <v/>
      </c>
      <c r="I481" s="3"/>
    </row>
    <row r="482" spans="1:9" ht="15.75" customHeight="1" x14ac:dyDescent="0.2">
      <c r="A482" s="5" t="s">
        <v>52</v>
      </c>
      <c r="B482" s="11" t="s">
        <v>19</v>
      </c>
      <c r="C482" s="13">
        <v>60</v>
      </c>
      <c r="D482" s="12">
        <v>0</v>
      </c>
      <c r="E482" s="3"/>
      <c r="F482" s="3"/>
      <c r="G482" s="4">
        <f t="shared" si="14"/>
        <v>0</v>
      </c>
      <c r="H482" s="4" t="str">
        <f t="shared" si="15"/>
        <v/>
      </c>
      <c r="I482" s="3"/>
    </row>
    <row r="483" spans="1:9" ht="15.75" customHeight="1" x14ac:dyDescent="0.2">
      <c r="A483" s="5" t="s">
        <v>53</v>
      </c>
      <c r="B483" s="11" t="s">
        <v>19</v>
      </c>
      <c r="C483" s="13">
        <v>20</v>
      </c>
      <c r="D483" s="12">
        <v>0</v>
      </c>
      <c r="E483" s="3"/>
      <c r="F483" s="3"/>
      <c r="G483" s="4">
        <f t="shared" si="14"/>
        <v>0</v>
      </c>
      <c r="H483" s="4" t="str">
        <f t="shared" si="15"/>
        <v/>
      </c>
      <c r="I483" s="3"/>
    </row>
    <row r="484" spans="1:9" ht="15.75" customHeight="1" x14ac:dyDescent="0.2">
      <c r="A484" s="5" t="s">
        <v>54</v>
      </c>
      <c r="B484" s="11" t="s">
        <v>19</v>
      </c>
      <c r="C484" s="13">
        <v>10</v>
      </c>
      <c r="D484" s="12">
        <v>0</v>
      </c>
      <c r="E484" s="3"/>
      <c r="F484" s="3"/>
      <c r="G484" s="4">
        <f t="shared" si="14"/>
        <v>0</v>
      </c>
      <c r="H484" s="4" t="str">
        <f t="shared" si="15"/>
        <v/>
      </c>
      <c r="I484" s="3"/>
    </row>
    <row r="485" spans="1:9" ht="15.75" customHeight="1" x14ac:dyDescent="0.2">
      <c r="A485" s="5" t="s">
        <v>55</v>
      </c>
      <c r="B485" s="11" t="s">
        <v>19</v>
      </c>
      <c r="C485" s="13">
        <v>60</v>
      </c>
      <c r="D485" s="12">
        <v>0</v>
      </c>
      <c r="E485" s="3"/>
      <c r="F485" s="3"/>
      <c r="G485" s="4">
        <f t="shared" si="14"/>
        <v>0</v>
      </c>
      <c r="H485" s="4" t="str">
        <f t="shared" si="15"/>
        <v/>
      </c>
      <c r="I485" s="3"/>
    </row>
    <row r="486" spans="1:9" ht="15.75" customHeight="1" x14ac:dyDescent="0.2">
      <c r="A486" s="5" t="s">
        <v>56</v>
      </c>
      <c r="B486" s="11" t="s">
        <v>19</v>
      </c>
      <c r="C486" s="13">
        <v>20</v>
      </c>
      <c r="D486" s="12">
        <v>0</v>
      </c>
      <c r="E486" s="3"/>
      <c r="F486" s="3"/>
      <c r="G486" s="4">
        <f t="shared" si="14"/>
        <v>0</v>
      </c>
      <c r="H486" s="4" t="str">
        <f t="shared" si="15"/>
        <v/>
      </c>
      <c r="I486" s="3"/>
    </row>
    <row r="487" spans="1:9" ht="15.75" customHeight="1" x14ac:dyDescent="0.2">
      <c r="A487" s="5" t="s">
        <v>57</v>
      </c>
      <c r="B487" s="11" t="s">
        <v>19</v>
      </c>
      <c r="C487" s="13">
        <v>10</v>
      </c>
      <c r="D487" s="12">
        <v>0</v>
      </c>
      <c r="E487" s="3"/>
      <c r="F487" s="3"/>
      <c r="G487" s="4">
        <f t="shared" si="14"/>
        <v>0</v>
      </c>
      <c r="H487" s="4" t="str">
        <f t="shared" si="15"/>
        <v/>
      </c>
      <c r="I487" s="3"/>
    </row>
    <row r="488" spans="1:9" ht="15.75" customHeight="1" x14ac:dyDescent="0.2">
      <c r="A488" s="14" t="s">
        <v>58</v>
      </c>
      <c r="B488" s="15"/>
      <c r="C488" s="16"/>
      <c r="D488" s="17"/>
      <c r="E488" s="17"/>
      <c r="F488" s="17"/>
      <c r="G488" s="16" t="str">
        <f t="shared" si="14"/>
        <v/>
      </c>
      <c r="H488" s="18" t="str">
        <f t="shared" si="15"/>
        <v/>
      </c>
      <c r="I488" s="17"/>
    </row>
    <row r="489" spans="1:9" ht="15.75" customHeight="1" x14ac:dyDescent="0.2">
      <c r="A489" s="5" t="s">
        <v>59</v>
      </c>
      <c r="B489" s="11" t="s">
        <v>19</v>
      </c>
      <c r="C489" s="13">
        <v>60</v>
      </c>
      <c r="D489" s="12">
        <v>0</v>
      </c>
      <c r="E489" s="3"/>
      <c r="F489" s="3"/>
      <c r="G489" s="4">
        <f t="shared" si="14"/>
        <v>0</v>
      </c>
      <c r="H489" s="4" t="str">
        <f t="shared" si="15"/>
        <v/>
      </c>
      <c r="I489" s="3"/>
    </row>
    <row r="490" spans="1:9" ht="15.75" customHeight="1" x14ac:dyDescent="0.2">
      <c r="A490" s="5" t="s">
        <v>60</v>
      </c>
      <c r="B490" s="11" t="s">
        <v>19</v>
      </c>
      <c r="C490" s="13">
        <v>20</v>
      </c>
      <c r="D490" s="12">
        <v>0</v>
      </c>
      <c r="E490" s="3"/>
      <c r="F490" s="3"/>
      <c r="G490" s="4">
        <f t="shared" si="14"/>
        <v>0</v>
      </c>
      <c r="H490" s="4" t="str">
        <f t="shared" si="15"/>
        <v/>
      </c>
      <c r="I490" s="3"/>
    </row>
    <row r="491" spans="1:9" ht="15.75" customHeight="1" x14ac:dyDescent="0.2">
      <c r="A491" s="5" t="s">
        <v>61</v>
      </c>
      <c r="B491" s="11" t="s">
        <v>19</v>
      </c>
      <c r="C491" s="13">
        <v>10</v>
      </c>
      <c r="D491" s="12">
        <v>0</v>
      </c>
      <c r="E491" s="3"/>
      <c r="F491" s="3"/>
      <c r="G491" s="4">
        <f t="shared" si="14"/>
        <v>0</v>
      </c>
      <c r="H491" s="4" t="str">
        <f t="shared" si="15"/>
        <v/>
      </c>
      <c r="I491" s="3"/>
    </row>
    <row r="492" spans="1:9" ht="15.75" customHeight="1" x14ac:dyDescent="0.2">
      <c r="A492" s="5" t="s">
        <v>62</v>
      </c>
      <c r="B492" s="11" t="s">
        <v>19</v>
      </c>
      <c r="C492" s="13">
        <v>60</v>
      </c>
      <c r="D492" s="12">
        <v>0</v>
      </c>
      <c r="E492" s="3"/>
      <c r="F492" s="3"/>
      <c r="G492" s="4">
        <f t="shared" si="14"/>
        <v>0</v>
      </c>
      <c r="H492" s="4" t="str">
        <f t="shared" si="15"/>
        <v/>
      </c>
      <c r="I492" s="3"/>
    </row>
    <row r="493" spans="1:9" ht="15.75" customHeight="1" x14ac:dyDescent="0.2">
      <c r="A493" s="5" t="s">
        <v>63</v>
      </c>
      <c r="B493" s="11" t="s">
        <v>19</v>
      </c>
      <c r="C493" s="13">
        <v>20</v>
      </c>
      <c r="D493" s="12">
        <v>0</v>
      </c>
      <c r="E493" s="3"/>
      <c r="F493" s="3"/>
      <c r="G493" s="4">
        <f t="shared" si="14"/>
        <v>0</v>
      </c>
      <c r="H493" s="4" t="str">
        <f t="shared" si="15"/>
        <v/>
      </c>
      <c r="I493" s="3"/>
    </row>
    <row r="494" spans="1:9" ht="15.75" customHeight="1" x14ac:dyDescent="0.2">
      <c r="A494" s="5" t="s">
        <v>64</v>
      </c>
      <c r="B494" s="11" t="s">
        <v>19</v>
      </c>
      <c r="C494" s="13">
        <v>10</v>
      </c>
      <c r="D494" s="12">
        <v>0</v>
      </c>
      <c r="E494" s="3"/>
      <c r="F494" s="3"/>
      <c r="G494" s="4">
        <f t="shared" si="14"/>
        <v>0</v>
      </c>
      <c r="H494" s="4" t="str">
        <f t="shared" si="15"/>
        <v/>
      </c>
      <c r="I494" s="3"/>
    </row>
    <row r="495" spans="1:9" ht="15.75" customHeight="1" x14ac:dyDescent="0.2">
      <c r="A495" s="5" t="s">
        <v>65</v>
      </c>
      <c r="B495" s="11" t="s">
        <v>19</v>
      </c>
      <c r="C495" s="13">
        <v>60</v>
      </c>
      <c r="D495" s="12">
        <v>0</v>
      </c>
      <c r="E495" s="3"/>
      <c r="F495" s="3"/>
      <c r="G495" s="4">
        <f t="shared" si="14"/>
        <v>0</v>
      </c>
      <c r="H495" s="4" t="str">
        <f t="shared" si="15"/>
        <v/>
      </c>
      <c r="I495" s="3"/>
    </row>
    <row r="496" spans="1:9" ht="15.75" customHeight="1" x14ac:dyDescent="0.2">
      <c r="A496" s="5" t="s">
        <v>66</v>
      </c>
      <c r="B496" s="11" t="s">
        <v>19</v>
      </c>
      <c r="C496" s="13">
        <v>20</v>
      </c>
      <c r="D496" s="12">
        <v>0</v>
      </c>
      <c r="E496" s="3"/>
      <c r="F496" s="3"/>
      <c r="G496" s="4">
        <f t="shared" si="14"/>
        <v>0</v>
      </c>
      <c r="H496" s="4" t="str">
        <f t="shared" si="15"/>
        <v/>
      </c>
      <c r="I496" s="3"/>
    </row>
    <row r="497" spans="1:9" ht="15.75" customHeight="1" x14ac:dyDescent="0.2">
      <c r="A497" s="5" t="s">
        <v>67</v>
      </c>
      <c r="B497" s="11" t="s">
        <v>19</v>
      </c>
      <c r="C497" s="13">
        <v>10</v>
      </c>
      <c r="D497" s="12">
        <v>0</v>
      </c>
      <c r="E497" s="3"/>
      <c r="F497" s="3"/>
      <c r="G497" s="4">
        <f t="shared" si="14"/>
        <v>0</v>
      </c>
      <c r="H497" s="4" t="str">
        <f t="shared" si="15"/>
        <v/>
      </c>
      <c r="I497" s="3"/>
    </row>
    <row r="498" spans="1:9" ht="15.75" customHeight="1" x14ac:dyDescent="0.2">
      <c r="A498" s="6" t="s">
        <v>76</v>
      </c>
      <c r="B498" s="15"/>
      <c r="C498" s="16"/>
      <c r="D498" s="17"/>
      <c r="E498" s="17"/>
      <c r="F498" s="17"/>
      <c r="G498" s="16" t="str">
        <f t="shared" si="14"/>
        <v/>
      </c>
      <c r="H498" s="18" t="str">
        <f t="shared" si="15"/>
        <v/>
      </c>
      <c r="I498" s="17"/>
    </row>
    <row r="499" spans="1:9" ht="15.75" customHeight="1" x14ac:dyDescent="0.2">
      <c r="A499" s="14" t="s">
        <v>18</v>
      </c>
      <c r="B499" s="15"/>
      <c r="C499" s="16"/>
      <c r="D499" s="17"/>
      <c r="E499" s="17"/>
      <c r="F499" s="17"/>
      <c r="G499" s="16" t="str">
        <f t="shared" si="14"/>
        <v/>
      </c>
      <c r="H499" s="16" t="str">
        <f t="shared" si="15"/>
        <v/>
      </c>
      <c r="I499" s="17"/>
    </row>
    <row r="500" spans="1:9" ht="15.75" customHeight="1" x14ac:dyDescent="0.2">
      <c r="A500" s="5" t="s">
        <v>163</v>
      </c>
      <c r="B500" s="11" t="s">
        <v>19</v>
      </c>
      <c r="C500" s="13">
        <v>40</v>
      </c>
      <c r="D500" s="12">
        <v>0</v>
      </c>
      <c r="E500" s="3"/>
      <c r="F500" s="3"/>
      <c r="G500" s="4">
        <f t="shared" si="14"/>
        <v>0</v>
      </c>
      <c r="H500" s="4" t="str">
        <f t="shared" si="15"/>
        <v/>
      </c>
      <c r="I500" s="3"/>
    </row>
    <row r="501" spans="1:9" ht="15.75" customHeight="1" x14ac:dyDescent="0.2">
      <c r="A501" s="14" t="s">
        <v>20</v>
      </c>
      <c r="B501" s="15"/>
      <c r="C501" s="16"/>
      <c r="D501" s="17"/>
      <c r="E501" s="17"/>
      <c r="F501" s="17"/>
      <c r="G501" s="16" t="str">
        <f t="shared" si="14"/>
        <v/>
      </c>
      <c r="H501" s="18" t="str">
        <f t="shared" si="15"/>
        <v/>
      </c>
      <c r="I501" s="17"/>
    </row>
    <row r="502" spans="1:9" ht="15.75" customHeight="1" x14ac:dyDescent="0.2">
      <c r="A502" s="5" t="s">
        <v>21</v>
      </c>
      <c r="B502" s="11" t="s">
        <v>19</v>
      </c>
      <c r="C502" s="13">
        <v>60</v>
      </c>
      <c r="D502" s="12">
        <v>0</v>
      </c>
      <c r="E502" s="3"/>
      <c r="F502" s="3"/>
      <c r="G502" s="4">
        <f t="shared" si="14"/>
        <v>0</v>
      </c>
      <c r="H502" s="4" t="str">
        <f t="shared" si="15"/>
        <v/>
      </c>
      <c r="I502" s="3"/>
    </row>
    <row r="503" spans="1:9" ht="15.75" customHeight="1" x14ac:dyDescent="0.2">
      <c r="A503" s="5" t="s">
        <v>22</v>
      </c>
      <c r="B503" s="11" t="s">
        <v>19</v>
      </c>
      <c r="C503" s="13">
        <v>20</v>
      </c>
      <c r="D503" s="12">
        <v>0</v>
      </c>
      <c r="E503" s="3"/>
      <c r="F503" s="3"/>
      <c r="G503" s="4">
        <f t="shared" si="14"/>
        <v>0</v>
      </c>
      <c r="H503" s="4" t="str">
        <f t="shared" si="15"/>
        <v/>
      </c>
      <c r="I503" s="3"/>
    </row>
    <row r="504" spans="1:9" ht="15.75" customHeight="1" x14ac:dyDescent="0.2">
      <c r="A504" s="5" t="s">
        <v>23</v>
      </c>
      <c r="B504" s="11" t="s">
        <v>19</v>
      </c>
      <c r="C504" s="13">
        <v>10</v>
      </c>
      <c r="D504" s="12">
        <v>0</v>
      </c>
      <c r="E504" s="3"/>
      <c r="F504" s="3"/>
      <c r="G504" s="4">
        <f t="shared" si="14"/>
        <v>0</v>
      </c>
      <c r="H504" s="4" t="str">
        <f t="shared" si="15"/>
        <v/>
      </c>
      <c r="I504" s="3"/>
    </row>
    <row r="505" spans="1:9" ht="15.75" customHeight="1" x14ac:dyDescent="0.2">
      <c r="A505" s="5" t="s">
        <v>24</v>
      </c>
      <c r="B505" s="11" t="s">
        <v>19</v>
      </c>
      <c r="C505" s="13">
        <v>60</v>
      </c>
      <c r="D505" s="12">
        <v>0</v>
      </c>
      <c r="E505" s="3"/>
      <c r="F505" s="3"/>
      <c r="G505" s="4">
        <f t="shared" si="14"/>
        <v>0</v>
      </c>
      <c r="H505" s="4" t="str">
        <f t="shared" si="15"/>
        <v/>
      </c>
      <c r="I505" s="3"/>
    </row>
    <row r="506" spans="1:9" ht="15.75" customHeight="1" x14ac:dyDescent="0.2">
      <c r="A506" s="5" t="s">
        <v>25</v>
      </c>
      <c r="B506" s="11" t="s">
        <v>19</v>
      </c>
      <c r="C506" s="13">
        <v>20</v>
      </c>
      <c r="D506" s="12">
        <v>0</v>
      </c>
      <c r="E506" s="3"/>
      <c r="F506" s="3"/>
      <c r="G506" s="4">
        <f t="shared" si="14"/>
        <v>0</v>
      </c>
      <c r="H506" s="4" t="str">
        <f t="shared" si="15"/>
        <v/>
      </c>
      <c r="I506" s="3"/>
    </row>
    <row r="507" spans="1:9" ht="15.75" customHeight="1" x14ac:dyDescent="0.2">
      <c r="A507" s="5" t="s">
        <v>26</v>
      </c>
      <c r="B507" s="11" t="s">
        <v>19</v>
      </c>
      <c r="C507" s="13">
        <v>10</v>
      </c>
      <c r="D507" s="12">
        <v>0</v>
      </c>
      <c r="E507" s="3"/>
      <c r="F507" s="3"/>
      <c r="G507" s="4">
        <f t="shared" si="14"/>
        <v>0</v>
      </c>
      <c r="H507" s="4" t="str">
        <f t="shared" si="15"/>
        <v/>
      </c>
      <c r="I507" s="3"/>
    </row>
    <row r="508" spans="1:9" ht="15.75" customHeight="1" x14ac:dyDescent="0.2">
      <c r="A508" s="5" t="s">
        <v>27</v>
      </c>
      <c r="B508" s="11" t="s">
        <v>19</v>
      </c>
      <c r="C508" s="13">
        <v>60</v>
      </c>
      <c r="D508" s="12">
        <v>0</v>
      </c>
      <c r="E508" s="3"/>
      <c r="F508" s="3"/>
      <c r="G508" s="4">
        <f t="shared" si="14"/>
        <v>0</v>
      </c>
      <c r="H508" s="4" t="str">
        <f t="shared" si="15"/>
        <v/>
      </c>
      <c r="I508" s="3"/>
    </row>
    <row r="509" spans="1:9" ht="15.75" customHeight="1" x14ac:dyDescent="0.2">
      <c r="A509" s="5" t="s">
        <v>28</v>
      </c>
      <c r="B509" s="11" t="s">
        <v>19</v>
      </c>
      <c r="C509" s="13">
        <v>20</v>
      </c>
      <c r="D509" s="12">
        <v>0</v>
      </c>
      <c r="E509" s="3"/>
      <c r="F509" s="3"/>
      <c r="G509" s="4">
        <f t="shared" si="14"/>
        <v>0</v>
      </c>
      <c r="H509" s="4" t="str">
        <f t="shared" si="15"/>
        <v/>
      </c>
      <c r="I509" s="3"/>
    </row>
    <row r="510" spans="1:9" ht="15.75" customHeight="1" x14ac:dyDescent="0.2">
      <c r="A510" s="5" t="s">
        <v>29</v>
      </c>
      <c r="B510" s="11" t="s">
        <v>19</v>
      </c>
      <c r="C510" s="13">
        <v>10</v>
      </c>
      <c r="D510" s="12">
        <v>0</v>
      </c>
      <c r="E510" s="3"/>
      <c r="F510" s="3"/>
      <c r="G510" s="4">
        <f t="shared" si="14"/>
        <v>0</v>
      </c>
      <c r="H510" s="4" t="str">
        <f t="shared" si="15"/>
        <v/>
      </c>
      <c r="I510" s="3"/>
    </row>
    <row r="511" spans="1:9" ht="15.75" customHeight="1" x14ac:dyDescent="0.2">
      <c r="A511" s="5" t="s">
        <v>30</v>
      </c>
      <c r="B511" s="11" t="s">
        <v>19</v>
      </c>
      <c r="C511" s="13">
        <v>60</v>
      </c>
      <c r="D511" s="12">
        <v>0</v>
      </c>
      <c r="E511" s="3"/>
      <c r="F511" s="3"/>
      <c r="G511" s="4">
        <f t="shared" si="14"/>
        <v>0</v>
      </c>
      <c r="H511" s="4" t="str">
        <f t="shared" si="15"/>
        <v/>
      </c>
      <c r="I511" s="3"/>
    </row>
    <row r="512" spans="1:9" ht="15.75" customHeight="1" x14ac:dyDescent="0.2">
      <c r="A512" s="5" t="s">
        <v>31</v>
      </c>
      <c r="B512" s="11" t="s">
        <v>19</v>
      </c>
      <c r="C512" s="13">
        <v>20</v>
      </c>
      <c r="D512" s="12">
        <v>0</v>
      </c>
      <c r="E512" s="3"/>
      <c r="F512" s="3"/>
      <c r="G512" s="4">
        <f t="shared" si="14"/>
        <v>0</v>
      </c>
      <c r="H512" s="4" t="str">
        <f t="shared" si="15"/>
        <v/>
      </c>
      <c r="I512" s="3"/>
    </row>
    <row r="513" spans="1:9" ht="15.75" customHeight="1" x14ac:dyDescent="0.2">
      <c r="A513" s="5" t="s">
        <v>32</v>
      </c>
      <c r="B513" s="11" t="s">
        <v>19</v>
      </c>
      <c r="C513" s="13">
        <v>10</v>
      </c>
      <c r="D513" s="12">
        <v>0</v>
      </c>
      <c r="E513" s="3"/>
      <c r="F513" s="3"/>
      <c r="G513" s="4">
        <f t="shared" si="14"/>
        <v>0</v>
      </c>
      <c r="H513" s="4" t="str">
        <f t="shared" si="15"/>
        <v/>
      </c>
      <c r="I513" s="3"/>
    </row>
    <row r="514" spans="1:9" ht="15.75" customHeight="1" x14ac:dyDescent="0.2">
      <c r="A514" s="5" t="s">
        <v>33</v>
      </c>
      <c r="B514" s="11" t="s">
        <v>19</v>
      </c>
      <c r="C514" s="13">
        <v>60</v>
      </c>
      <c r="D514" s="12">
        <v>0</v>
      </c>
      <c r="E514" s="3"/>
      <c r="F514" s="3"/>
      <c r="G514" s="4">
        <f t="shared" si="14"/>
        <v>0</v>
      </c>
      <c r="H514" s="4" t="str">
        <f t="shared" si="15"/>
        <v/>
      </c>
      <c r="I514" s="3"/>
    </row>
    <row r="515" spans="1:9" ht="15.75" customHeight="1" x14ac:dyDescent="0.2">
      <c r="A515" s="5" t="s">
        <v>34</v>
      </c>
      <c r="B515" s="11" t="s">
        <v>19</v>
      </c>
      <c r="C515" s="13">
        <v>20</v>
      </c>
      <c r="D515" s="12">
        <v>0</v>
      </c>
      <c r="E515" s="3"/>
      <c r="F515" s="3"/>
      <c r="G515" s="4">
        <f t="shared" ref="G515:G552" si="16">IF(D515="",IF(E515&gt;0,"Ny data",IF(E515="","",0)),IF(D515=0,IF(E515=0,0,"Ny data"),(E515-D515)/D515))</f>
        <v>0</v>
      </c>
      <c r="H515" s="4" t="str">
        <f t="shared" ref="H515:H552" si="17">IF(E515="",IF(F515&gt;0,"Ny data",IF(F515="","",0)),IF(E515=0,IF(F515=0,0,"Ny data"),(F515-E515)/E515))</f>
        <v/>
      </c>
      <c r="I515" s="3"/>
    </row>
    <row r="516" spans="1:9" ht="15.75" customHeight="1" x14ac:dyDescent="0.2">
      <c r="A516" s="5" t="s">
        <v>35</v>
      </c>
      <c r="B516" s="11" t="s">
        <v>19</v>
      </c>
      <c r="C516" s="13">
        <v>10</v>
      </c>
      <c r="D516" s="12">
        <v>0</v>
      </c>
      <c r="E516" s="3"/>
      <c r="F516" s="3"/>
      <c r="G516" s="4">
        <f t="shared" si="16"/>
        <v>0</v>
      </c>
      <c r="H516" s="4" t="str">
        <f t="shared" si="17"/>
        <v/>
      </c>
      <c r="I516" s="3"/>
    </row>
    <row r="517" spans="1:9" ht="15.75" customHeight="1" x14ac:dyDescent="0.2">
      <c r="A517" s="5" t="s">
        <v>36</v>
      </c>
      <c r="B517" s="11" t="s">
        <v>19</v>
      </c>
      <c r="C517" s="13">
        <v>60</v>
      </c>
      <c r="D517" s="12">
        <v>0</v>
      </c>
      <c r="E517" s="3"/>
      <c r="F517" s="3"/>
      <c r="G517" s="4">
        <f t="shared" si="16"/>
        <v>0</v>
      </c>
      <c r="H517" s="4" t="str">
        <f t="shared" si="17"/>
        <v/>
      </c>
      <c r="I517" s="3"/>
    </row>
    <row r="518" spans="1:9" ht="15.75" customHeight="1" x14ac:dyDescent="0.2">
      <c r="A518" s="5" t="s">
        <v>37</v>
      </c>
      <c r="B518" s="11" t="s">
        <v>19</v>
      </c>
      <c r="C518" s="13">
        <v>20</v>
      </c>
      <c r="D518" s="12">
        <v>0</v>
      </c>
      <c r="E518" s="3"/>
      <c r="F518" s="3"/>
      <c r="G518" s="4">
        <f t="shared" si="16"/>
        <v>0</v>
      </c>
      <c r="H518" s="4" t="str">
        <f t="shared" si="17"/>
        <v/>
      </c>
      <c r="I518" s="3"/>
    </row>
    <row r="519" spans="1:9" ht="15.75" customHeight="1" x14ac:dyDescent="0.2">
      <c r="A519" s="5" t="s">
        <v>38</v>
      </c>
      <c r="B519" s="11" t="s">
        <v>19</v>
      </c>
      <c r="C519" s="13">
        <v>10</v>
      </c>
      <c r="D519" s="12">
        <v>0</v>
      </c>
      <c r="E519" s="3"/>
      <c r="F519" s="3"/>
      <c r="G519" s="4">
        <f t="shared" si="16"/>
        <v>0</v>
      </c>
      <c r="H519" s="4" t="str">
        <f t="shared" si="17"/>
        <v/>
      </c>
      <c r="I519" s="3"/>
    </row>
    <row r="520" spans="1:9" ht="15.75" customHeight="1" x14ac:dyDescent="0.2">
      <c r="A520" s="14" t="s">
        <v>39</v>
      </c>
      <c r="B520" s="15"/>
      <c r="C520" s="16"/>
      <c r="D520" s="17"/>
      <c r="E520" s="17"/>
      <c r="F520" s="17"/>
      <c r="G520" s="16" t="str">
        <f t="shared" si="16"/>
        <v/>
      </c>
      <c r="H520" s="18" t="str">
        <f t="shared" si="17"/>
        <v/>
      </c>
      <c r="I520" s="17"/>
    </row>
    <row r="521" spans="1:9" ht="15.75" customHeight="1" x14ac:dyDescent="0.2">
      <c r="A521" s="5" t="s">
        <v>40</v>
      </c>
      <c r="B521" s="11" t="s">
        <v>19</v>
      </c>
      <c r="C521" s="13">
        <v>60</v>
      </c>
      <c r="D521" s="12">
        <v>0</v>
      </c>
      <c r="E521" s="3"/>
      <c r="F521" s="3"/>
      <c r="G521" s="4">
        <f t="shared" si="16"/>
        <v>0</v>
      </c>
      <c r="H521" s="4" t="str">
        <f t="shared" si="17"/>
        <v/>
      </c>
      <c r="I521" s="3"/>
    </row>
    <row r="522" spans="1:9" ht="15.75" customHeight="1" x14ac:dyDescent="0.2">
      <c r="A522" s="5" t="s">
        <v>41</v>
      </c>
      <c r="B522" s="11" t="s">
        <v>19</v>
      </c>
      <c r="C522" s="13">
        <v>20</v>
      </c>
      <c r="D522" s="12">
        <v>0</v>
      </c>
      <c r="E522" s="3"/>
      <c r="F522" s="3"/>
      <c r="G522" s="4">
        <f t="shared" si="16"/>
        <v>0</v>
      </c>
      <c r="H522" s="4" t="str">
        <f t="shared" si="17"/>
        <v/>
      </c>
      <c r="I522" s="3"/>
    </row>
    <row r="523" spans="1:9" ht="15.75" customHeight="1" x14ac:dyDescent="0.2">
      <c r="A523" s="5" t="s">
        <v>42</v>
      </c>
      <c r="B523" s="11" t="s">
        <v>19</v>
      </c>
      <c r="C523" s="13">
        <v>10</v>
      </c>
      <c r="D523" s="12">
        <v>0</v>
      </c>
      <c r="E523" s="3"/>
      <c r="F523" s="3"/>
      <c r="G523" s="4">
        <f t="shared" si="16"/>
        <v>0</v>
      </c>
      <c r="H523" s="4" t="str">
        <f t="shared" si="17"/>
        <v/>
      </c>
      <c r="I523" s="3"/>
    </row>
    <row r="524" spans="1:9" ht="15.75" customHeight="1" x14ac:dyDescent="0.2">
      <c r="A524" s="5" t="s">
        <v>43</v>
      </c>
      <c r="B524" s="11" t="s">
        <v>19</v>
      </c>
      <c r="C524" s="13">
        <v>60</v>
      </c>
      <c r="D524" s="12">
        <v>0</v>
      </c>
      <c r="E524" s="3"/>
      <c r="F524" s="3"/>
      <c r="G524" s="4">
        <f t="shared" si="16"/>
        <v>0</v>
      </c>
      <c r="H524" s="4" t="str">
        <f t="shared" si="17"/>
        <v/>
      </c>
      <c r="I524" s="3"/>
    </row>
    <row r="525" spans="1:9" ht="15.75" customHeight="1" x14ac:dyDescent="0.2">
      <c r="A525" s="5" t="s">
        <v>44</v>
      </c>
      <c r="B525" s="11" t="s">
        <v>19</v>
      </c>
      <c r="C525" s="13">
        <v>20</v>
      </c>
      <c r="D525" s="12">
        <v>0</v>
      </c>
      <c r="E525" s="3"/>
      <c r="F525" s="3"/>
      <c r="G525" s="4">
        <f t="shared" si="16"/>
        <v>0</v>
      </c>
      <c r="H525" s="4" t="str">
        <f t="shared" si="17"/>
        <v/>
      </c>
      <c r="I525" s="3"/>
    </row>
    <row r="526" spans="1:9" ht="15.75" customHeight="1" x14ac:dyDescent="0.2">
      <c r="A526" s="5" t="s">
        <v>45</v>
      </c>
      <c r="B526" s="11" t="s">
        <v>19</v>
      </c>
      <c r="C526" s="13">
        <v>10</v>
      </c>
      <c r="D526" s="12">
        <v>0</v>
      </c>
      <c r="E526" s="3"/>
      <c r="F526" s="3"/>
      <c r="G526" s="4">
        <f t="shared" si="16"/>
        <v>0</v>
      </c>
      <c r="H526" s="4" t="str">
        <f t="shared" si="17"/>
        <v/>
      </c>
      <c r="I526" s="3"/>
    </row>
    <row r="527" spans="1:9" ht="15.75" customHeight="1" x14ac:dyDescent="0.2">
      <c r="A527" s="5" t="s">
        <v>46</v>
      </c>
      <c r="B527" s="11" t="s">
        <v>19</v>
      </c>
      <c r="C527" s="13">
        <v>60</v>
      </c>
      <c r="D527" s="12">
        <v>0</v>
      </c>
      <c r="E527" s="3"/>
      <c r="F527" s="3"/>
      <c r="G527" s="4">
        <f t="shared" si="16"/>
        <v>0</v>
      </c>
      <c r="H527" s="4" t="str">
        <f t="shared" si="17"/>
        <v/>
      </c>
      <c r="I527" s="3"/>
    </row>
    <row r="528" spans="1:9" ht="15.75" customHeight="1" x14ac:dyDescent="0.2">
      <c r="A528" s="5" t="s">
        <v>47</v>
      </c>
      <c r="B528" s="11" t="s">
        <v>19</v>
      </c>
      <c r="C528" s="13">
        <v>20</v>
      </c>
      <c r="D528" s="12">
        <v>0</v>
      </c>
      <c r="E528" s="3"/>
      <c r="F528" s="3"/>
      <c r="G528" s="4">
        <f t="shared" si="16"/>
        <v>0</v>
      </c>
      <c r="H528" s="4" t="str">
        <f t="shared" si="17"/>
        <v/>
      </c>
      <c r="I528" s="3"/>
    </row>
    <row r="529" spans="1:9" ht="15.75" customHeight="1" x14ac:dyDescent="0.2">
      <c r="A529" s="5" t="s">
        <v>48</v>
      </c>
      <c r="B529" s="11" t="s">
        <v>19</v>
      </c>
      <c r="C529" s="13">
        <v>10</v>
      </c>
      <c r="D529" s="12">
        <v>0</v>
      </c>
      <c r="E529" s="3"/>
      <c r="F529" s="3"/>
      <c r="G529" s="4">
        <f t="shared" si="16"/>
        <v>0</v>
      </c>
      <c r="H529" s="4" t="str">
        <f t="shared" si="17"/>
        <v/>
      </c>
      <c r="I529" s="3"/>
    </row>
    <row r="530" spans="1:9" ht="15.75" customHeight="1" x14ac:dyDescent="0.2">
      <c r="A530" s="5" t="s">
        <v>49</v>
      </c>
      <c r="B530" s="11" t="s">
        <v>19</v>
      </c>
      <c r="C530" s="13">
        <v>60</v>
      </c>
      <c r="D530" s="12">
        <v>0</v>
      </c>
      <c r="E530" s="3"/>
      <c r="F530" s="3"/>
      <c r="G530" s="4">
        <f t="shared" si="16"/>
        <v>0</v>
      </c>
      <c r="H530" s="4" t="str">
        <f t="shared" si="17"/>
        <v/>
      </c>
      <c r="I530" s="3"/>
    </row>
    <row r="531" spans="1:9" ht="15.75" customHeight="1" x14ac:dyDescent="0.2">
      <c r="A531" s="5" t="s">
        <v>50</v>
      </c>
      <c r="B531" s="11" t="s">
        <v>19</v>
      </c>
      <c r="C531" s="13">
        <v>20</v>
      </c>
      <c r="D531" s="12">
        <v>0</v>
      </c>
      <c r="E531" s="3"/>
      <c r="F531" s="3"/>
      <c r="G531" s="4">
        <f t="shared" si="16"/>
        <v>0</v>
      </c>
      <c r="H531" s="4" t="str">
        <f t="shared" si="17"/>
        <v/>
      </c>
      <c r="I531" s="3"/>
    </row>
    <row r="532" spans="1:9" ht="15.75" customHeight="1" x14ac:dyDescent="0.2">
      <c r="A532" s="5" t="s">
        <v>51</v>
      </c>
      <c r="B532" s="11" t="s">
        <v>19</v>
      </c>
      <c r="C532" s="13">
        <v>10</v>
      </c>
      <c r="D532" s="12">
        <v>0</v>
      </c>
      <c r="E532" s="3"/>
      <c r="F532" s="3"/>
      <c r="G532" s="4">
        <f t="shared" si="16"/>
        <v>0</v>
      </c>
      <c r="H532" s="4" t="str">
        <f t="shared" si="17"/>
        <v/>
      </c>
      <c r="I532" s="3"/>
    </row>
    <row r="533" spans="1:9" ht="15.75" customHeight="1" x14ac:dyDescent="0.2">
      <c r="A533" s="5" t="s">
        <v>149</v>
      </c>
      <c r="B533" s="11" t="s">
        <v>150</v>
      </c>
      <c r="C533" s="13">
        <v>15</v>
      </c>
      <c r="D533" s="12">
        <v>0</v>
      </c>
      <c r="E533" s="3"/>
      <c r="F533" s="3"/>
      <c r="G533" s="4">
        <f t="shared" si="16"/>
        <v>0</v>
      </c>
      <c r="H533" s="4" t="str">
        <f t="shared" si="17"/>
        <v/>
      </c>
      <c r="I533" s="3"/>
    </row>
    <row r="534" spans="1:9" ht="15.75" customHeight="1" x14ac:dyDescent="0.2">
      <c r="A534" s="5" t="s">
        <v>151</v>
      </c>
      <c r="B534" s="11" t="s">
        <v>150</v>
      </c>
      <c r="C534" s="13">
        <v>15</v>
      </c>
      <c r="D534" s="12">
        <v>0</v>
      </c>
      <c r="E534" s="3"/>
      <c r="F534" s="3"/>
      <c r="G534" s="4">
        <f t="shared" si="16"/>
        <v>0</v>
      </c>
      <c r="H534" s="4" t="str">
        <f t="shared" si="17"/>
        <v/>
      </c>
      <c r="I534" s="3"/>
    </row>
    <row r="535" spans="1:9" ht="15.75" customHeight="1" x14ac:dyDescent="0.2">
      <c r="A535" s="5" t="s">
        <v>152</v>
      </c>
      <c r="B535" s="11" t="s">
        <v>150</v>
      </c>
      <c r="C535" s="13">
        <v>15</v>
      </c>
      <c r="D535" s="12">
        <v>0</v>
      </c>
      <c r="E535" s="3"/>
      <c r="F535" s="3"/>
      <c r="G535" s="4">
        <f t="shared" si="16"/>
        <v>0</v>
      </c>
      <c r="H535" s="4" t="str">
        <f t="shared" si="17"/>
        <v/>
      </c>
      <c r="I535" s="3"/>
    </row>
    <row r="536" spans="1:9" ht="15.75" customHeight="1" x14ac:dyDescent="0.2">
      <c r="A536" s="5" t="s">
        <v>153</v>
      </c>
      <c r="B536" s="11" t="s">
        <v>150</v>
      </c>
      <c r="C536" s="13">
        <v>15</v>
      </c>
      <c r="D536" s="12">
        <v>0</v>
      </c>
      <c r="E536" s="3"/>
      <c r="F536" s="3"/>
      <c r="G536" s="4">
        <f t="shared" si="16"/>
        <v>0</v>
      </c>
      <c r="H536" s="4" t="str">
        <f t="shared" si="17"/>
        <v/>
      </c>
      <c r="I536" s="3"/>
    </row>
    <row r="537" spans="1:9" ht="15.75" customHeight="1" x14ac:dyDescent="0.2">
      <c r="A537" s="5" t="s">
        <v>52</v>
      </c>
      <c r="B537" s="11" t="s">
        <v>19</v>
      </c>
      <c r="C537" s="13">
        <v>60</v>
      </c>
      <c r="D537" s="12">
        <v>0</v>
      </c>
      <c r="E537" s="3"/>
      <c r="F537" s="3"/>
      <c r="G537" s="4">
        <f t="shared" si="16"/>
        <v>0</v>
      </c>
      <c r="H537" s="4" t="str">
        <f t="shared" si="17"/>
        <v/>
      </c>
      <c r="I537" s="3"/>
    </row>
    <row r="538" spans="1:9" ht="15.75" customHeight="1" x14ac:dyDescent="0.2">
      <c r="A538" s="5" t="s">
        <v>53</v>
      </c>
      <c r="B538" s="11" t="s">
        <v>19</v>
      </c>
      <c r="C538" s="13">
        <v>20</v>
      </c>
      <c r="D538" s="12">
        <v>0</v>
      </c>
      <c r="E538" s="3"/>
      <c r="F538" s="3"/>
      <c r="G538" s="4">
        <f t="shared" si="16"/>
        <v>0</v>
      </c>
      <c r="H538" s="4" t="str">
        <f t="shared" si="17"/>
        <v/>
      </c>
      <c r="I538" s="3"/>
    </row>
    <row r="539" spans="1:9" ht="15.75" customHeight="1" x14ac:dyDescent="0.2">
      <c r="A539" s="5" t="s">
        <v>54</v>
      </c>
      <c r="B539" s="11" t="s">
        <v>19</v>
      </c>
      <c r="C539" s="13">
        <v>10</v>
      </c>
      <c r="D539" s="12">
        <v>0</v>
      </c>
      <c r="E539" s="3"/>
      <c r="F539" s="3"/>
      <c r="G539" s="4">
        <f t="shared" si="16"/>
        <v>0</v>
      </c>
      <c r="H539" s="4" t="str">
        <f t="shared" si="17"/>
        <v/>
      </c>
      <c r="I539" s="3"/>
    </row>
    <row r="540" spans="1:9" ht="15.75" customHeight="1" x14ac:dyDescent="0.2">
      <c r="A540" s="5" t="s">
        <v>55</v>
      </c>
      <c r="B540" s="11" t="s">
        <v>19</v>
      </c>
      <c r="C540" s="13">
        <v>60</v>
      </c>
      <c r="D540" s="12">
        <v>0</v>
      </c>
      <c r="E540" s="3"/>
      <c r="F540" s="3"/>
      <c r="G540" s="4">
        <f t="shared" si="16"/>
        <v>0</v>
      </c>
      <c r="H540" s="4" t="str">
        <f t="shared" si="17"/>
        <v/>
      </c>
      <c r="I540" s="3"/>
    </row>
    <row r="541" spans="1:9" ht="15.75" customHeight="1" x14ac:dyDescent="0.2">
      <c r="A541" s="5" t="s">
        <v>56</v>
      </c>
      <c r="B541" s="11" t="s">
        <v>19</v>
      </c>
      <c r="C541" s="13">
        <v>20</v>
      </c>
      <c r="D541" s="12">
        <v>0</v>
      </c>
      <c r="E541" s="3"/>
      <c r="F541" s="3"/>
      <c r="G541" s="4">
        <f t="shared" si="16"/>
        <v>0</v>
      </c>
      <c r="H541" s="4" t="str">
        <f t="shared" si="17"/>
        <v/>
      </c>
      <c r="I541" s="3"/>
    </row>
    <row r="542" spans="1:9" ht="15.75" customHeight="1" x14ac:dyDescent="0.2">
      <c r="A542" s="5" t="s">
        <v>57</v>
      </c>
      <c r="B542" s="11" t="s">
        <v>19</v>
      </c>
      <c r="C542" s="13">
        <v>10</v>
      </c>
      <c r="D542" s="12">
        <v>0</v>
      </c>
      <c r="E542" s="3"/>
      <c r="F542" s="3"/>
      <c r="G542" s="4">
        <f t="shared" si="16"/>
        <v>0</v>
      </c>
      <c r="H542" s="4" t="str">
        <f t="shared" si="17"/>
        <v/>
      </c>
      <c r="I542" s="3"/>
    </row>
    <row r="543" spans="1:9" ht="15.75" customHeight="1" x14ac:dyDescent="0.2">
      <c r="A543" s="14" t="s">
        <v>58</v>
      </c>
      <c r="B543" s="15"/>
      <c r="C543" s="16"/>
      <c r="D543" s="17"/>
      <c r="E543" s="17"/>
      <c r="F543" s="17"/>
      <c r="G543" s="16" t="str">
        <f t="shared" si="16"/>
        <v/>
      </c>
      <c r="H543" s="18" t="str">
        <f t="shared" si="17"/>
        <v/>
      </c>
      <c r="I543" s="17"/>
    </row>
    <row r="544" spans="1:9" ht="15.75" customHeight="1" x14ac:dyDescent="0.2">
      <c r="A544" s="5" t="s">
        <v>59</v>
      </c>
      <c r="B544" s="11" t="s">
        <v>19</v>
      </c>
      <c r="C544" s="13">
        <v>60</v>
      </c>
      <c r="D544" s="12">
        <v>0</v>
      </c>
      <c r="E544" s="3"/>
      <c r="F544" s="3"/>
      <c r="G544" s="4">
        <f t="shared" si="16"/>
        <v>0</v>
      </c>
      <c r="H544" s="4" t="str">
        <f t="shared" si="17"/>
        <v/>
      </c>
      <c r="I544" s="3"/>
    </row>
    <row r="545" spans="1:9" ht="15.75" customHeight="1" x14ac:dyDescent="0.2">
      <c r="A545" s="5" t="s">
        <v>60</v>
      </c>
      <c r="B545" s="11" t="s">
        <v>19</v>
      </c>
      <c r="C545" s="13">
        <v>20</v>
      </c>
      <c r="D545" s="12">
        <v>0</v>
      </c>
      <c r="E545" s="3"/>
      <c r="F545" s="3"/>
      <c r="G545" s="4">
        <f t="shared" si="16"/>
        <v>0</v>
      </c>
      <c r="H545" s="4" t="str">
        <f t="shared" si="17"/>
        <v/>
      </c>
      <c r="I545" s="3"/>
    </row>
    <row r="546" spans="1:9" ht="15.75" customHeight="1" x14ac:dyDescent="0.2">
      <c r="A546" s="5" t="s">
        <v>61</v>
      </c>
      <c r="B546" s="11" t="s">
        <v>19</v>
      </c>
      <c r="C546" s="13">
        <v>10</v>
      </c>
      <c r="D546" s="12">
        <v>0</v>
      </c>
      <c r="E546" s="3"/>
      <c r="F546" s="3"/>
      <c r="G546" s="4">
        <f t="shared" si="16"/>
        <v>0</v>
      </c>
      <c r="H546" s="4" t="str">
        <f t="shared" si="17"/>
        <v/>
      </c>
      <c r="I546" s="3"/>
    </row>
    <row r="547" spans="1:9" ht="15.75" customHeight="1" x14ac:dyDescent="0.2">
      <c r="A547" s="5" t="s">
        <v>62</v>
      </c>
      <c r="B547" s="11" t="s">
        <v>19</v>
      </c>
      <c r="C547" s="13">
        <v>60</v>
      </c>
      <c r="D547" s="12">
        <v>0</v>
      </c>
      <c r="E547" s="3"/>
      <c r="F547" s="3"/>
      <c r="G547" s="4">
        <f t="shared" si="16"/>
        <v>0</v>
      </c>
      <c r="H547" s="4" t="str">
        <f t="shared" si="17"/>
        <v/>
      </c>
      <c r="I547" s="3"/>
    </row>
    <row r="548" spans="1:9" ht="15.75" customHeight="1" x14ac:dyDescent="0.2">
      <c r="A548" s="5" t="s">
        <v>63</v>
      </c>
      <c r="B548" s="11" t="s">
        <v>19</v>
      </c>
      <c r="C548" s="13">
        <v>20</v>
      </c>
      <c r="D548" s="12">
        <v>0</v>
      </c>
      <c r="E548" s="3"/>
      <c r="F548" s="3"/>
      <c r="G548" s="4">
        <f t="shared" si="16"/>
        <v>0</v>
      </c>
      <c r="H548" s="4" t="str">
        <f t="shared" si="17"/>
        <v/>
      </c>
      <c r="I548" s="3"/>
    </row>
    <row r="549" spans="1:9" ht="15.75" customHeight="1" x14ac:dyDescent="0.2">
      <c r="A549" s="5" t="s">
        <v>64</v>
      </c>
      <c r="B549" s="11" t="s">
        <v>19</v>
      </c>
      <c r="C549" s="13">
        <v>10</v>
      </c>
      <c r="D549" s="12">
        <v>0</v>
      </c>
      <c r="E549" s="3"/>
      <c r="F549" s="3"/>
      <c r="G549" s="4">
        <f t="shared" si="16"/>
        <v>0</v>
      </c>
      <c r="H549" s="4" t="str">
        <f t="shared" si="17"/>
        <v/>
      </c>
      <c r="I549" s="3"/>
    </row>
    <row r="550" spans="1:9" ht="15.75" customHeight="1" x14ac:dyDescent="0.2">
      <c r="A550" s="5" t="s">
        <v>65</v>
      </c>
      <c r="B550" s="11" t="s">
        <v>19</v>
      </c>
      <c r="C550" s="13">
        <v>60</v>
      </c>
      <c r="D550" s="12">
        <v>0</v>
      </c>
      <c r="E550" s="3"/>
      <c r="F550" s="3"/>
      <c r="G550" s="4">
        <f t="shared" si="16"/>
        <v>0</v>
      </c>
      <c r="H550" s="4" t="str">
        <f t="shared" si="17"/>
        <v/>
      </c>
      <c r="I550" s="3"/>
    </row>
    <row r="551" spans="1:9" ht="15.75" customHeight="1" x14ac:dyDescent="0.2">
      <c r="A551" s="5" t="s">
        <v>66</v>
      </c>
      <c r="B551" s="11" t="s">
        <v>19</v>
      </c>
      <c r="C551" s="13">
        <v>20</v>
      </c>
      <c r="D551" s="12">
        <v>0</v>
      </c>
      <c r="E551" s="3"/>
      <c r="F551" s="3"/>
      <c r="G551" s="4">
        <f t="shared" si="16"/>
        <v>0</v>
      </c>
      <c r="H551" s="4" t="str">
        <f t="shared" si="17"/>
        <v/>
      </c>
      <c r="I551" s="3"/>
    </row>
    <row r="552" spans="1:9" ht="15.75" customHeight="1" x14ac:dyDescent="0.2">
      <c r="A552" s="5" t="s">
        <v>67</v>
      </c>
      <c r="B552" s="11" t="s">
        <v>19</v>
      </c>
      <c r="C552" s="13">
        <v>20</v>
      </c>
      <c r="D552" s="12">
        <v>0</v>
      </c>
      <c r="E552" s="3"/>
      <c r="F552" s="3"/>
      <c r="G552" s="4">
        <f t="shared" si="16"/>
        <v>0</v>
      </c>
      <c r="H552" s="4" t="str">
        <f t="shared" si="17"/>
        <v/>
      </c>
      <c r="I552" s="3"/>
    </row>
    <row r="553" spans="1:9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</row>
  </sheetData>
  <sheetProtection algorithmName="SHA-512" hashValue="Jiv5/IepjWqtjnIaqHQGe7nXsFuTabIQOelQkDVHwppJaSyd4zg85coON2dksFkRJ/WpDt3PP3l8huhgFixcIQ==" saltValue="IsURxMTCAxN10ANZHDbC8w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5 G7:G24 G26:G47 G49:G57 G60 G62:G79 G81:G102 G104:G112 G115 G117:G134 G136:G157 G159:G167 G170 G172:G189 G191:G212 G214:G222 G225 G227:G244 G246:G267 G269:G277 G280 G282:G299 G301:G322 G324:G332 G335 G337:G354 G356:G377 G379:G387 G390 G392:G409 G411:G432 G434:G442 G445 G447:G464 G466:G487 G489:G497 G500 G502:G519 G521:G542">
    <cfRule type="expression" dxfId="155" priority="12">
      <formula>IF(AND($D5="",$E5=""),1,0)</formula>
    </cfRule>
  </conditionalFormatting>
  <conditionalFormatting sqref="G544:G552">
    <cfRule type="expression" dxfId="154" priority="4">
      <formula>IF(AND($D544="",$E544=""),1,0)</formula>
    </cfRule>
  </conditionalFormatting>
  <conditionalFormatting sqref="G5:H5 G7:H24 G26:H47 G49:H57 G60:H60 G62:H79 G81:H102 G104:H112 G115:H115 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">
    <cfRule type="expression" dxfId="153" priority="9">
      <formula>IF(ISBLANK($I5),0,1)</formula>
    </cfRule>
  </conditionalFormatting>
  <conditionalFormatting sqref="G5:H5">
    <cfRule type="cellIs" dxfId="152" priority="2006" operator="notBetween">
      <formula>-20%</formula>
      <formula>20%</formula>
    </cfRule>
    <cfRule type="cellIs" dxfId="151" priority="2005" operator="between">
      <formula>-20%</formula>
      <formula>20%</formula>
    </cfRule>
  </conditionalFormatting>
  <conditionalFormatting sqref="G7:H24">
    <cfRule type="cellIs" dxfId="150" priority="1933" operator="between">
      <formula>-20%</formula>
      <formula>20%</formula>
    </cfRule>
    <cfRule type="cellIs" dxfId="149" priority="1934" operator="notBetween">
      <formula>-20%</formula>
      <formula>20%</formula>
    </cfRule>
  </conditionalFormatting>
  <conditionalFormatting sqref="G26:H47">
    <cfRule type="cellIs" dxfId="148" priority="1846" operator="notBetween">
      <formula>-20%</formula>
      <formula>20%</formula>
    </cfRule>
    <cfRule type="cellIs" dxfId="147" priority="1845" operator="between">
      <formula>-20%</formula>
      <formula>20%</formula>
    </cfRule>
  </conditionalFormatting>
  <conditionalFormatting sqref="G49:H57">
    <cfRule type="cellIs" dxfId="146" priority="1810" operator="notBetween">
      <formula>-20%</formula>
      <formula>20%</formula>
    </cfRule>
    <cfRule type="cellIs" dxfId="145" priority="1809" operator="between">
      <formula>-20%</formula>
      <formula>20%</formula>
    </cfRule>
  </conditionalFormatting>
  <conditionalFormatting sqref="G60:H60">
    <cfRule type="cellIs" dxfId="144" priority="1806" operator="notBetween">
      <formula>-20%</formula>
      <formula>20%</formula>
    </cfRule>
    <cfRule type="cellIs" dxfId="143" priority="1805" operator="between">
      <formula>-20%</formula>
      <formula>20%</formula>
    </cfRule>
  </conditionalFormatting>
  <conditionalFormatting sqref="G62:H79">
    <cfRule type="cellIs" dxfId="142" priority="1734" operator="notBetween">
      <formula>-20%</formula>
      <formula>20%</formula>
    </cfRule>
    <cfRule type="cellIs" dxfId="141" priority="1733" operator="between">
      <formula>-20%</formula>
      <formula>20%</formula>
    </cfRule>
  </conditionalFormatting>
  <conditionalFormatting sqref="G81:H102">
    <cfRule type="cellIs" dxfId="140" priority="1646" operator="notBetween">
      <formula>-20%</formula>
      <formula>20%</formula>
    </cfRule>
    <cfRule type="cellIs" dxfId="139" priority="1645" operator="between">
      <formula>-20%</formula>
      <formula>20%</formula>
    </cfRule>
  </conditionalFormatting>
  <conditionalFormatting sqref="G104:H112">
    <cfRule type="cellIs" dxfId="138" priority="1610" operator="notBetween">
      <formula>-20%</formula>
      <formula>20%</formula>
    </cfRule>
    <cfRule type="cellIs" dxfId="137" priority="1609" operator="between">
      <formula>-20%</formula>
      <formula>20%</formula>
    </cfRule>
  </conditionalFormatting>
  <conditionalFormatting sqref="G115:H115">
    <cfRule type="cellIs" dxfId="136" priority="1606" operator="notBetween">
      <formula>-20%</formula>
      <formula>20%</formula>
    </cfRule>
    <cfRule type="cellIs" dxfId="135" priority="1605" operator="between">
      <formula>-20%</formula>
      <formula>20%</formula>
    </cfRule>
  </conditionalFormatting>
  <conditionalFormatting sqref="G117:H134">
    <cfRule type="cellIs" dxfId="134" priority="1534" operator="notBetween">
      <formula>-20%</formula>
      <formula>20%</formula>
    </cfRule>
    <cfRule type="cellIs" dxfId="133" priority="1533" operator="between">
      <formula>-20%</formula>
      <formula>20%</formula>
    </cfRule>
  </conditionalFormatting>
  <conditionalFormatting sqref="G136:H157">
    <cfRule type="cellIs" dxfId="132" priority="1445" operator="between">
      <formula>-20%</formula>
      <formula>20%</formula>
    </cfRule>
    <cfRule type="cellIs" dxfId="131" priority="1446" operator="notBetween">
      <formula>-20%</formula>
      <formula>20%</formula>
    </cfRule>
  </conditionalFormatting>
  <conditionalFormatting sqref="G159:H167">
    <cfRule type="cellIs" dxfId="130" priority="1409" operator="between">
      <formula>-20%</formula>
      <formula>20%</formula>
    </cfRule>
    <cfRule type="cellIs" dxfId="129" priority="1410" operator="notBetween">
      <formula>-20%</formula>
      <formula>20%</formula>
    </cfRule>
  </conditionalFormatting>
  <conditionalFormatting sqref="G170:H170">
    <cfRule type="cellIs" dxfId="128" priority="1406" operator="notBetween">
      <formula>-20%</formula>
      <formula>20%</formula>
    </cfRule>
    <cfRule type="cellIs" dxfId="127" priority="1405" operator="between">
      <formula>-20%</formula>
      <formula>20%</formula>
    </cfRule>
  </conditionalFormatting>
  <conditionalFormatting sqref="G172:H189">
    <cfRule type="cellIs" dxfId="126" priority="1333" operator="between">
      <formula>-20%</formula>
      <formula>20%</formula>
    </cfRule>
    <cfRule type="cellIs" dxfId="125" priority="1334" operator="notBetween">
      <formula>-20%</formula>
      <formula>20%</formula>
    </cfRule>
  </conditionalFormatting>
  <conditionalFormatting sqref="G191:H212">
    <cfRule type="cellIs" dxfId="124" priority="1246" operator="notBetween">
      <formula>-20%</formula>
      <formula>20%</formula>
    </cfRule>
    <cfRule type="cellIs" dxfId="123" priority="1245" operator="between">
      <formula>-20%</formula>
      <formula>20%</formula>
    </cfRule>
  </conditionalFormatting>
  <conditionalFormatting sqref="G214:H222">
    <cfRule type="cellIs" dxfId="122" priority="1210" operator="notBetween">
      <formula>-20%</formula>
      <formula>20%</formula>
    </cfRule>
    <cfRule type="cellIs" dxfId="121" priority="1209" operator="between">
      <formula>-20%</formula>
      <formula>20%</formula>
    </cfRule>
  </conditionalFormatting>
  <conditionalFormatting sqref="G225:H225">
    <cfRule type="cellIs" dxfId="120" priority="1205" operator="between">
      <formula>-20%</formula>
      <formula>20%</formula>
    </cfRule>
    <cfRule type="cellIs" dxfId="119" priority="1206" operator="notBetween">
      <formula>-20%</formula>
      <formula>20%</formula>
    </cfRule>
  </conditionalFormatting>
  <conditionalFormatting sqref="G227:H244">
    <cfRule type="cellIs" dxfId="118" priority="1133" operator="between">
      <formula>-20%</formula>
      <formula>20%</formula>
    </cfRule>
    <cfRule type="cellIs" dxfId="117" priority="1134" operator="notBetween">
      <formula>-20%</formula>
      <formula>20%</formula>
    </cfRule>
  </conditionalFormatting>
  <conditionalFormatting sqref="G246:H267">
    <cfRule type="cellIs" dxfId="116" priority="1046" operator="notBetween">
      <formula>-20%</formula>
      <formula>20%</formula>
    </cfRule>
    <cfRule type="cellIs" dxfId="115" priority="1045" operator="between">
      <formula>-20%</formula>
      <formula>20%</formula>
    </cfRule>
  </conditionalFormatting>
  <conditionalFormatting sqref="G269:H277">
    <cfRule type="cellIs" dxfId="114" priority="1010" operator="notBetween">
      <formula>-20%</formula>
      <formula>20%</formula>
    </cfRule>
    <cfRule type="cellIs" dxfId="113" priority="1009" operator="between">
      <formula>-20%</formula>
      <formula>20%</formula>
    </cfRule>
  </conditionalFormatting>
  <conditionalFormatting sqref="G280:H280">
    <cfRule type="cellIs" dxfId="112" priority="1006" operator="notBetween">
      <formula>-20%</formula>
      <formula>20%</formula>
    </cfRule>
    <cfRule type="cellIs" dxfId="111" priority="1005" operator="between">
      <formula>-20%</formula>
      <formula>20%</formula>
    </cfRule>
  </conditionalFormatting>
  <conditionalFormatting sqref="G282:H299">
    <cfRule type="cellIs" dxfId="110" priority="934" operator="notBetween">
      <formula>-20%</formula>
      <formula>20%</formula>
    </cfRule>
    <cfRule type="cellIs" dxfId="109" priority="933" operator="between">
      <formula>-20%</formula>
      <formula>20%</formula>
    </cfRule>
  </conditionalFormatting>
  <conditionalFormatting sqref="G301:H322">
    <cfRule type="cellIs" dxfId="108" priority="846" operator="notBetween">
      <formula>-20%</formula>
      <formula>20%</formula>
    </cfRule>
    <cfRule type="cellIs" dxfId="107" priority="845" operator="between">
      <formula>-20%</formula>
      <formula>20%</formula>
    </cfRule>
  </conditionalFormatting>
  <conditionalFormatting sqref="G324:H332">
    <cfRule type="cellIs" dxfId="106" priority="809" operator="between">
      <formula>-20%</formula>
      <formula>20%</formula>
    </cfRule>
    <cfRule type="cellIs" dxfId="105" priority="810" operator="notBetween">
      <formula>-20%</formula>
      <formula>20%</formula>
    </cfRule>
  </conditionalFormatting>
  <conditionalFormatting sqref="G335:H335">
    <cfRule type="cellIs" dxfId="104" priority="806" operator="notBetween">
      <formula>-20%</formula>
      <formula>20%</formula>
    </cfRule>
    <cfRule type="cellIs" dxfId="103" priority="805" operator="between">
      <formula>-20%</formula>
      <formula>20%</formula>
    </cfRule>
  </conditionalFormatting>
  <conditionalFormatting sqref="G337:H354">
    <cfRule type="cellIs" dxfId="102" priority="734" operator="notBetween">
      <formula>-20%</formula>
      <formula>20%</formula>
    </cfRule>
    <cfRule type="cellIs" dxfId="101" priority="733" operator="between">
      <formula>-20%</formula>
      <formula>20%</formula>
    </cfRule>
  </conditionalFormatting>
  <conditionalFormatting sqref="G356:H377">
    <cfRule type="cellIs" dxfId="100" priority="645" operator="between">
      <formula>-20%</formula>
      <formula>20%</formula>
    </cfRule>
    <cfRule type="cellIs" dxfId="99" priority="646" operator="notBetween">
      <formula>-20%</formula>
      <formula>20%</formula>
    </cfRule>
  </conditionalFormatting>
  <conditionalFormatting sqref="G379:H387">
    <cfRule type="cellIs" dxfId="98" priority="610" operator="notBetween">
      <formula>-20%</formula>
      <formula>20%</formula>
    </cfRule>
    <cfRule type="cellIs" dxfId="97" priority="609" operator="between">
      <formula>-20%</formula>
      <formula>20%</formula>
    </cfRule>
  </conditionalFormatting>
  <conditionalFormatting sqref="G390:H390">
    <cfRule type="cellIs" dxfId="96" priority="606" operator="notBetween">
      <formula>-20%</formula>
      <formula>20%</formula>
    </cfRule>
    <cfRule type="cellIs" dxfId="95" priority="605" operator="between">
      <formula>-20%</formula>
      <formula>20%</formula>
    </cfRule>
  </conditionalFormatting>
  <conditionalFormatting sqref="G392:H409">
    <cfRule type="cellIs" dxfId="94" priority="534" operator="notBetween">
      <formula>-20%</formula>
      <formula>20%</formula>
    </cfRule>
    <cfRule type="cellIs" dxfId="93" priority="533" operator="between">
      <formula>-20%</formula>
      <formula>20%</formula>
    </cfRule>
  </conditionalFormatting>
  <conditionalFormatting sqref="G411:H432">
    <cfRule type="cellIs" dxfId="92" priority="446" operator="notBetween">
      <formula>-20%</formula>
      <formula>20%</formula>
    </cfRule>
    <cfRule type="cellIs" dxfId="91" priority="445" operator="between">
      <formula>-20%</formula>
      <formula>20%</formula>
    </cfRule>
  </conditionalFormatting>
  <conditionalFormatting sqref="G434:H442">
    <cfRule type="cellIs" dxfId="90" priority="410" operator="notBetween">
      <formula>-20%</formula>
      <formula>20%</formula>
    </cfRule>
    <cfRule type="cellIs" dxfId="89" priority="409" operator="between">
      <formula>-20%</formula>
      <formula>20%</formula>
    </cfRule>
  </conditionalFormatting>
  <conditionalFormatting sqref="G445:H445">
    <cfRule type="cellIs" dxfId="88" priority="405" operator="between">
      <formula>-20%</formula>
      <formula>20%</formula>
    </cfRule>
    <cfRule type="cellIs" dxfId="87" priority="406" operator="notBetween">
      <formula>-20%</formula>
      <formula>20%</formula>
    </cfRule>
  </conditionalFormatting>
  <conditionalFormatting sqref="G447:H464">
    <cfRule type="cellIs" dxfId="86" priority="333" operator="between">
      <formula>-20%</formula>
      <formula>20%</formula>
    </cfRule>
    <cfRule type="cellIs" dxfId="85" priority="334" operator="notBetween">
      <formula>-20%</formula>
      <formula>20%</formula>
    </cfRule>
  </conditionalFormatting>
  <conditionalFormatting sqref="G466:H487">
    <cfRule type="cellIs" dxfId="84" priority="245" operator="between">
      <formula>-20%</formula>
      <formula>20%</formula>
    </cfRule>
    <cfRule type="cellIs" dxfId="83" priority="246" operator="notBetween">
      <formula>-20%</formula>
      <formula>20%</formula>
    </cfRule>
  </conditionalFormatting>
  <conditionalFormatting sqref="G489:H497">
    <cfRule type="cellIs" dxfId="82" priority="209" operator="between">
      <formula>-20%</formula>
      <formula>20%</formula>
    </cfRule>
    <cfRule type="cellIs" dxfId="81" priority="210" operator="notBetween">
      <formula>-20%</formula>
      <formula>20%</formula>
    </cfRule>
  </conditionalFormatting>
  <conditionalFormatting sqref="G500:H500">
    <cfRule type="cellIs" dxfId="80" priority="206" operator="notBetween">
      <formula>-20%</formula>
      <formula>20%</formula>
    </cfRule>
    <cfRule type="cellIs" dxfId="79" priority="205" operator="between">
      <formula>-20%</formula>
      <formula>20%</formula>
    </cfRule>
  </conditionalFormatting>
  <conditionalFormatting sqref="G502:H519">
    <cfRule type="cellIs" dxfId="78" priority="134" operator="notBetween">
      <formula>-20%</formula>
      <formula>20%</formula>
    </cfRule>
    <cfRule type="cellIs" dxfId="77" priority="133" operator="between">
      <formula>-20%</formula>
      <formula>20%</formula>
    </cfRule>
  </conditionalFormatting>
  <conditionalFormatting sqref="G521:H542">
    <cfRule type="cellIs" dxfId="76" priority="46" operator="notBetween">
      <formula>-20%</formula>
      <formula>20%</formula>
    </cfRule>
    <cfRule type="cellIs" dxfId="75" priority="45" operator="between">
      <formula>-20%</formula>
      <formula>20%</formula>
    </cfRule>
  </conditionalFormatting>
  <conditionalFormatting sqref="G544:H552">
    <cfRule type="cellIs" dxfId="74" priority="6" operator="notBetween">
      <formula>-20%</formula>
      <formula>20%</formula>
    </cfRule>
    <cfRule type="cellIs" dxfId="73" priority="5" operator="between">
      <formula>-20%</formula>
      <formula>20%</formula>
    </cfRule>
    <cfRule type="expression" dxfId="72" priority="1">
      <formula>IF(ISBLANK($I544),0,1)</formula>
    </cfRule>
  </conditionalFormatting>
  <conditionalFormatting sqref="H5 H7:H24 H26:H47 H49:H57 H60 H62:H79 H81:H102 H104:H112 H115 H117:H134 H136:H157 H159:H167 H170 H172:H189 H191:H212 H214:H222 H225 H227:H244 H246:H267 H269:H277 H280 H282:H299 H301:H322 H324:H332 H335 H337:H354 H356:H377 H379:H387 H390 H392:H409 H411:H432 H434:H442 H445 H447:H464 H466:H487 H489:H497 H500 H502:H519 H521:H542">
    <cfRule type="expression" dxfId="71" priority="11">
      <formula>IF(AND($E5="",$F5=""),1,0)</formula>
    </cfRule>
  </conditionalFormatting>
  <conditionalFormatting sqref="H544:H552">
    <cfRule type="expression" dxfId="70" priority="3">
      <formula>IF(AND($E544="",$F544=""),1,0)</formula>
    </cfRule>
  </conditionalFormatting>
  <dataValidations count="326">
    <dataValidation type="decimal" allowBlank="1" showInputMessage="1" showErrorMessage="1" errorTitle="Fejl" error="Du kan kun indtaste ikke-negative tal i denne celle" sqref="F543 E3:E4 F3:F4 E6 F6 E25 F25 E38:E41 F38:F41 E48 F48 E58:E59 F58:F59 E61 F61 E80 F80 E93:E96 F93:F96 E103 F103 E113:E114 F113:F114 E116 F116 E135 F135 E148:E151 F148:F151 E158 F158 E168:E169 F168:F169 E171 F171 E190 F190 E203:E206 F203:F206 E213 F213 E223:E224 F223:F224 E226 F226 E245 F245 E258:E261 F258:F261 E268 F268 E278:E279 F278:F279 E281 F281 E300 F300 E313:E316 F313:F316 E323 F323 E333:E334 F333:F334 E336 F336 E355 F355 E368:E371 F368:F371 E378 F378 E388:E389 F388:F389 E391 F391 E410 F410 E423:E426 F423:F426 E433 F433 E443:E444 F443:F444 E446 F446 E465 F465 E478:E481 F478:F481 E488 F488 E498:E499 F498:F499 E501 F501 E520 F520 E533:E536 F533:F536 E543" xr:uid="{EE7C97B0-FD7B-4C9F-A06C-CCEA393B9B6F}">
      <formula1>0</formula1>
      <formula2>9999999999999</formula2>
    </dataValidation>
    <dataValidation type="custom" showInputMessage="1" showErrorMessage="1" error="Mindre renseanlæg &lt; 5.000 PE (række 5) skal være mindre end 5.000 og være et ikke-negativt tal" sqref="E5:F5" xr:uid="{1AFE8086-2FF0-4097-B484-3C6316471DA1}">
      <formula1>IF(OR(AND(E5&gt;=0,E5&lt;=5000,ISNUMBER(E5)),E5=""),TRUE,FALSE)</formula1>
    </dataValidation>
    <dataValidation type="custom" showInputMessage="1" showErrorMessage="1" error="Indløb med riste, Konstruktioner skal være højere end eller lig med de tilhørende Mek-El og SRO og være et ikke-negativt tal " sqref="E502:F502 E447:F447 E392:F392 E337:F337 E282:F282 E227:F227 E172:F172 E117:F117 E62:F62 E7:F7" xr:uid="{79880F86-EAC5-4146-90EA-BA23A935EE9C}">
      <formula1>IF(AND(OR(AND(ISNUMBER(E7),E7&gt;=0),E7=""),E8 &lt;= E7, E9 &lt;= E7),TRUE,FALSE)</formula1>
    </dataValidation>
    <dataValidation type="custom" showInputMessage="1" showErrorMessage="1" errorTitle="Ugyldig værdi" error="Indløb med riste, Mek/EL (række 8) skal være lavere end eller lig med de tilhørende konstruktioner og være et ikke-negativt tal" sqref="E8:F8" xr:uid="{12989A80-FC01-41C8-BB25-874A24972016}">
      <formula1>IF(AND(OR(AND(ISNUMBER(E8),E8&gt;=0),E8=""),E8 &lt;= E7),TRUE,FALSE)</formula1>
    </dataValidation>
    <dataValidation type="custom" showInputMessage="1" showErrorMessage="1" errorTitle="Ugyldig værdi" error="Indløb med riste, SRO (række 9) skal være lavere end de tilhørende konstruktioner" sqref="E9:F9" xr:uid="{FD5C299D-96E7-44DD-8620-D6A23683516C}">
      <formula1>IF(AND(OR(AND(ISNUMBER(E9),E9&gt;=0),E9=""),E9 &lt;= E7),TRUE,FALSE)</formula1>
    </dataValidation>
    <dataValidation type="custom" showInputMessage="1" showErrorMessage="1" error="Sand- og fedtfang, Kontruktioner skal være højere end eller lig med de tilhørende Mek-El og SRO og være et ikke-negativt tal " sqref="E505:F505 E450:F450 E395:F395 E340:F340 E285:F285 E230:F230 E175:F175 E120:F120 E65:F65 E10:F10" xr:uid="{B1691D55-0308-4618-BB1B-2FE59E8AE575}">
      <formula1>IF(AND(OR(AND(ISNUMBER(E10),E10&gt;=0),E10=""),E11 &lt;= E10, E12 &lt;= E10),TRUE,FALSE)</formula1>
    </dataValidation>
    <dataValidation type="custom" showInputMessage="1" showErrorMessage="1" errorTitle="Ugyldig værdi" error="Sand- og fedtfang, Mek/EL (række 11) skal være lavere end eller lig med de tilhørende konstruktioner og være et ikke-negativt tal" sqref="E11:F11" xr:uid="{5017766E-DED5-4458-B77C-7A146049646F}">
      <formula1>IF(AND(OR(AND(ISNUMBER(E11),E11&gt;=0),E11=""),E11 &lt;= E10),TRUE,FALSE)</formula1>
    </dataValidation>
    <dataValidation type="custom" showInputMessage="1" showErrorMessage="1" errorTitle="Ugyldig værdi" error="Sand- og fedtfang, SRO (række 12) skal være lavere end de tilhørende konstruktioner" sqref="E12:F12" xr:uid="{C796BE1E-0FEF-453B-8ED2-C1BC6445756B}">
      <formula1>IF(AND(OR(AND(ISNUMBER(E12),E12&gt;=0),E12=""),E12 &lt;= E10),TRUE,FALSE)</formula1>
    </dataValidation>
    <dataValidation type="custom" showInputMessage="1" showErrorMessage="1" error="Forklaring, Konstruktioner skal være højere end eller lig med de tilhørende Mek-El og SRO og være et ikke-negativt tal " sqref="E508:F508 E453:F453 E398:F398 E343:F343 E288:F288 E233:F233 E178:F178 E123:F123 E68:F68 E13:F13" xr:uid="{C2172703-CCB1-43AB-9EE7-18C633D7293B}">
      <formula1>IF(AND(OR(AND(ISNUMBER(E13),E13&gt;=0),E13=""),E14 &lt;= E13, E15 &lt;= E13),TRUE,FALSE)</formula1>
    </dataValidation>
    <dataValidation type="custom" showInputMessage="1" showErrorMessage="1" errorTitle="Ugyldig værdi" error="Forklaring, Mek/EL (række 14) skal være lavere end eller lig med de tilhørende konstruktioner og være et ikke-negativt tal" sqref="E14:F14" xr:uid="{44901F84-ECF3-4992-B761-576A737AA7AA}">
      <formula1>IF(AND(OR(AND(ISNUMBER(E14),E14&gt;=0),E14=""),E14 &lt;= E13),TRUE,FALSE)</formula1>
    </dataValidation>
    <dataValidation type="custom" showInputMessage="1" showErrorMessage="1" errorTitle="Ugyldig værdi" error="Forklaring, SRO (række 15) skal være lavere end de tilhørende konstruktioner" sqref="E15:F15" xr:uid="{22D009A9-A5B9-4481-8CF9-14727001FFC9}">
      <formula1>IF(AND(OR(AND(ISNUMBER(E15),E15&gt;=0),E15=""),E15 &lt;= E13),TRUE,FALSE)</formula1>
    </dataValidation>
    <dataValidation type="custom" showInputMessage="1" showErrorMessage="1" error="Beluftningstanke, Konstruktioner skal være højere end eller lig med de tilhørende Mek-El og SRO og være et ikke-negativt tal " sqref="E511:F511 E456:F456 E401:F401 E346:F346 E291:F291 E236:F236 E181:F181 E126:F126 E71:F71 E16:F16" xr:uid="{29352F25-03C3-4458-8711-A4BAB5F805EB}">
      <formula1>IF(AND(OR(AND(ISNUMBER(E16),E16&gt;=0),E16=""),E17 &lt;= E16, E18 &lt;= E16),TRUE,FALSE)</formula1>
    </dataValidation>
    <dataValidation type="custom" showInputMessage="1" showErrorMessage="1" errorTitle="Ugyldig værdi" error="Beluftningstanke, Mek/EL (række 17) skal være lavere end eller lig med de tilhørende konstruktioner og være et ikke-negativt tal" sqref="E17:F17" xr:uid="{377C2A69-1FD4-4120-B6ED-D3ADB61BFCE2}">
      <formula1>IF(AND(OR(AND(ISNUMBER(E17),E17&gt;=0),E17=""),E17 &lt;= E16),TRUE,FALSE)</formula1>
    </dataValidation>
    <dataValidation type="custom" showInputMessage="1" showErrorMessage="1" errorTitle="Ugyldig værdi" error="Beluftningstanke, SRO (række 18) skal være lavere end de tilhørende konstruktioner" sqref="E18:F18" xr:uid="{17EE1D23-D349-49EE-826D-E7F6CD7D32EE}">
      <formula1>IF(AND(OR(AND(ISNUMBER(E18),E18&gt;=0),E18=""),E18 &lt;= E16),TRUE,FALSE)</formula1>
    </dataValidation>
    <dataValidation type="custom" showInputMessage="1" showErrorMessage="1" error="Efterklaringstanke, Konstruktioner skal være højere end eller lig med de tilhørende Mek-El og SRO og være et ikke-negativt tal " sqref="E514:F514 E459:F459 E404:F404 E349:F349 E294:F294 E239:F239 E184:F184 E129:F129 E74:F74 E19:F19" xr:uid="{D98E65AF-BABA-4132-A4A4-6CD41940C9A6}">
      <formula1>IF(AND(OR(AND(ISNUMBER(E19),E19&gt;=0),E19=""),E20 &lt;= E19, E21 &lt;= E19),TRUE,FALSE)</formula1>
    </dataValidation>
    <dataValidation type="custom" showInputMessage="1" showErrorMessage="1" errorTitle="Ugyldig værdi" error="Efterklaringstanke, Mek/El (række 20) skal være lavere end eller lig med de tilhørende konstruktioner og være et ikke-negativt tal" sqref="E20:F20" xr:uid="{84E0E558-FD53-4BE9-B829-B28B4884E49D}">
      <formula1>IF(AND(OR(AND(ISNUMBER(E20),E20&gt;=0),E20=""),E20 &lt;= E19),TRUE,FALSE)</formula1>
    </dataValidation>
    <dataValidation type="custom" showInputMessage="1" showErrorMessage="1" errorTitle="Ugyldig værdi" error="Efterklaringstanke, SRO (række 21) skal være lavere end de tilhørende konstruktioner" sqref="E21:F21" xr:uid="{6199C7F6-E011-4E23-8EE8-A2696BD30AE7}">
      <formula1>IF(AND(OR(AND(ISNUMBER(E21),E21&gt;=0),E21=""),E21 &lt;= E19),TRUE,FALSE)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E517:F517 E462:F462 E407:F407 E352:F352 E297:F297 E242:F242 E187:F187 E132:F132 E77:F77 E22:F22" xr:uid="{D64E401B-C1CE-47B9-9761-FD9B95B732EC}">
      <formula1>IF(AND(OR(AND(ISNUMBER(E22),E22&gt;=0),E22=""),E23 &lt;= E22, E24 &lt;= E22),TRUE,FALSE)</formula1>
    </dataValidation>
    <dataValidation type="custom" showInputMessage="1" showErrorMessage="1" errorTitle="Ugyldig værdi" error="Efterbehandlingsanlæg (sandfilter), Mek/EL (række 23) skal være lavere end eller lig med de tilhørende konstruktioner og være et ikke-negativt tal" sqref="E23:F23" xr:uid="{06C07E5A-E78F-4C19-B9D3-3D70989F8710}">
      <formula1>IF(AND(OR(AND(ISNUMBER(E23),E23&gt;=0),E23=""),E23 &lt;= E22),TRUE,FALSE)</formula1>
    </dataValidation>
    <dataValidation type="custom" showInputMessage="1" showErrorMessage="1" errorTitle="Ugyldig værdi" error="Efterbehandlingsanlæg (sandfilter), SRO (række 24) skal være lavere end de tilhørende konstruktioner" sqref="E24:F24" xr:uid="{55E643AA-1434-4C22-BEB0-54F4AA04F1A2}">
      <formula1>IF(AND(OR(AND(ISNUMBER(E24),E24&gt;=0),E24=""),E24 &lt;= E22),TRUE,FALSE)</formula1>
    </dataValidation>
    <dataValidation type="custom" showInputMessage="1" showErrorMessage="1" error="Forafvanding, slam, Konstruktion skal være højere end eller lig med de tilhørende Mek-El og SRO og være et ikke-negativt tal " sqref="E521:F521 E466:F466 E411:F411 E356:F356 E301:F301 E246:F246 E191:F191 E136:F136 E81:F81 E26:F26" xr:uid="{01617774-4788-4950-ACA3-EE81662E679A}">
      <formula1>IF(AND(OR(AND(ISNUMBER(E26),E26&gt;=0),E26=""),E27 &lt;= E26, E28 &lt;= E26),TRUE,FALSE)</formula1>
    </dataValidation>
    <dataValidation type="custom" showInputMessage="1" showErrorMessage="1" errorTitle="Ugyldig værdi" error="Forafvanding, slam, Mek/EL (række 27) skal være lavere end eller lig med de tilhørende konstruktioner og være et ikke-negativt tal" sqref="E27:F27" xr:uid="{53D271AA-AFC7-4920-BC98-09F45EDE2432}">
      <formula1>IF(AND(OR(AND(ISNUMBER(E27),E27&gt;=0),E27=""),E27 &lt;= E26),TRUE,FALSE)</formula1>
    </dataValidation>
    <dataValidation type="custom" showInputMessage="1" showErrorMessage="1" errorTitle="Ugyldig værdi" error="Forafvanding, slam, SRO (række 28) skal være lavere end de tilhørende konstruktioner" sqref="E28:F28" xr:uid="{42A74B72-0B98-4C70-8320-5EF0CDE3DB20}">
      <formula1>IF(AND(OR(AND(ISNUMBER(E28),E28&gt;=0),E28=""),E28 &lt;= E26),TRUE,FALSE)</formula1>
    </dataValidation>
    <dataValidation type="custom" showInputMessage="1" showErrorMessage="1" error="Rådnetanke, slam, Konstruktioner skal være højere end eller lig med de tilhørende Mek-El og SRO og være et ikke-negativt tal " sqref="E524:F524 E469:F469 E414:F414 E359:F359 E304:F304 E249:F249 E194:F194 E139:F139 E84:F84 E29:F29" xr:uid="{1A2C7445-4319-4E4D-BDDF-33C5755508FC}">
      <formula1>IF(AND(OR(AND(ISNUMBER(E29),E29&gt;=0),E29=""),E30 &lt;= E29, E31 &lt;= E29),TRUE,FALSE)</formula1>
    </dataValidation>
    <dataValidation type="custom" showInputMessage="1" showErrorMessage="1" errorTitle="Ugyldig værdi" error="Rådnetanke, slam, Mek/EL (række 30) skal være lavere end eller lig med de tilhørende konstruktioner og være et ikke-negativt tal" sqref="E30:F30" xr:uid="{13A12D78-028B-4B78-82F2-72DF116CB421}">
      <formula1>IF(AND(OR(AND(ISNUMBER(E30),E30&gt;=0),E30=""),E30 &lt;= E29),TRUE,FALSE)</formula1>
    </dataValidation>
    <dataValidation type="custom" showInputMessage="1" showErrorMessage="1" errorTitle="Ugyldig værdi" error="Rådnetanke, slam, SRO (række 31) skal være lavere end de tilhørende konstruktioner" sqref="E31:F31" xr:uid="{A4C952ED-4AC8-43C6-ABE0-12161F2ACEFA}">
      <formula1>IF(AND(OR(AND(ISNUMBER(E31),E31&gt;=0),E31=""),E31 &lt;= E29),TRUE,FALSE)</formula1>
    </dataValidation>
    <dataValidation type="custom" showInputMessage="1" showErrorMessage="1" error="Gasdisponering, Konstruktioner skal være højere end eller lig med de tilhørende Mek-El og SRO og være et ikke-negativt tal " sqref="E527:F527 E472:F472 E417:F417 E362:F362 E307:F307 E252:F252 E197:F197 E142:F142 E87:F87 E32:F32" xr:uid="{22B76FFE-C5EC-4364-9AB7-D5965E8CE3B7}">
      <formula1>IF(AND(OR(AND(ISNUMBER(E32),E32&gt;=0),E32=""),E33 &lt;= E32, E34 &lt;= E32),TRUE,FALSE)</formula1>
    </dataValidation>
    <dataValidation type="custom" showInputMessage="1" showErrorMessage="1" errorTitle="Ugyldig værdi" error="Gasdisponering, Mek/EL (række 33) skal være lavere end eller lig med de tilhørende konstruktioner og være et ikke-negativt tal" sqref="E33:F33" xr:uid="{F2D66A45-782A-4F08-85B6-55FA68774B4E}">
      <formula1>IF(AND(OR(AND(ISNUMBER(E33),E33&gt;=0),E33=""),E33 &lt;= E32),TRUE,FALSE)</formula1>
    </dataValidation>
    <dataValidation type="custom" showInputMessage="1" showErrorMessage="1" errorTitle="Ugyldig værdi" error="Gasdisponering, SRO (række 34) skal være lavere end de tilhørende konstruktioner" sqref="E34:F34" xr:uid="{5D0EAAD5-4647-417A-84DC-07AEC27F86E5}">
      <formula1>IF(AND(OR(AND(ISNUMBER(E34),E34&gt;=0),E34=""),E34 &lt;= E32),TRUE,FALSE)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E530:F530 E475:F475 E420:F420 E365:F365 E310:F310 E255:F255 E200:F200 E145:F145 E90:F90 E35:F35" xr:uid="{43A0430F-258A-4366-9342-235F6C74A967}">
      <formula1>IF(AND(OR(AND(ISNUMBER(E35),E35&gt;=0),E35=""),E36 &lt;= E35, E37 &lt;= E35),TRUE,FALSE)</formula1>
    </dataValidation>
    <dataValidation type="custom" showInputMessage="1" showErrorMessage="1" errorTitle="Ugyldig værdi" error="Gasdisponering - elproduktionsanlæg, Mek/EL (række 36) skal være lavere end eller lig med de tilhørende konstruktioner og være et ikke-negativt tal" sqref="E36:F36" xr:uid="{0B32AAF8-CCE6-4527-8D64-4DB892A3E0E7}">
      <formula1>IF(AND(OR(AND(ISNUMBER(E36),E36&gt;=0),E36=""),E36 &lt;= E35),TRUE,FALSE)</formula1>
    </dataValidation>
    <dataValidation type="custom" showInputMessage="1" showErrorMessage="1" errorTitle="Ugyldig værdi" error="Gasdisponering - elproduktionsanlæg, SRO (række 37) skal være lavere end de tilhørende konstruktioner" sqref="E37:F37" xr:uid="{D4C66EB8-148D-4E8C-8AC6-D65AE54960D3}">
      <formula1>IF(AND(OR(AND(ISNUMBER(E37),E37&gt;=0),E37=""),E37 &lt;= E35),TRUE,FALSE)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E537:F537 E482:F482 E427:F427 E372:F372 E317:F317 E262:F262 E207:F207 E152:F152 E97:F97 E42:F42" xr:uid="{97ED03C8-11C8-4816-80C2-113C52E64297}">
      <formula1>IF(AND(OR(AND(ISNUMBER(E42),E42&gt;=0),E42=""),E43 &lt;= E42, E44 &lt;= E42),TRUE,FALSE)</formula1>
    </dataValidation>
    <dataValidation type="custom" showInputMessage="1" showErrorMessage="1" errorTitle="Ugyldig værdi" error="Slutafvanding, slam - lavteknologisk (slambede), Mek/EL (række 43) skal være lavere end eller lig med de tilhørende konstruktioner og være et ikke-negativt tal" sqref="E43:F43" xr:uid="{991280C4-C57E-448A-9794-F1867A00FF81}">
      <formula1>IF(AND(OR(AND(ISNUMBER(E43),E43&gt;=0),E43=""),E43 &lt;= E42),TRUE,FALSE)</formula1>
    </dataValidation>
    <dataValidation type="custom" showInputMessage="1" showErrorMessage="1" errorTitle="Ugyldig værdi" error="Slutafvanding, slam - lavteknologisk (slambede), SRO (række 44) skal være lavere end de tilhørende konstruktioner" sqref="E44:F44" xr:uid="{601E0A95-F7C0-4698-A91B-9C0BB185DAA8}">
      <formula1>IF(AND(OR(AND(ISNUMBER(E44),E44&gt;=0),E44=""),E44 &lt;= E42),TRUE,FALSE)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E540:F540 E485:F485 E430:F430 E375:F375 E320:F320 E265:F265 E210:F210 E155:F155 E100:F100 E45:F45" xr:uid="{02114D46-9751-43C2-AE74-2B2B51EB514D}">
      <formula1>IF(AND(OR(AND(ISNUMBER(E45),E45&gt;=0),E45=""),E46 &lt;= E45, E47 &lt;= E45),TRUE,FALSE)</formula1>
    </dataValidation>
    <dataValidation type="custom" showInputMessage="1" showErrorMessage="1" errorTitle="Ugyldig værdi" error="Slutafvanding, slam - højteknologisk (centrifuger), Mek/El (række 46) skal være lavere end eller lig med de tilhørende konstruktioner og være et ikke-negativt tal" sqref="E46:F46" xr:uid="{C5AA75DC-31FE-4C89-8FE8-FB40FF5F5B63}">
      <formula1>IF(AND(OR(AND(ISNUMBER(E46),E46&gt;=0),E46=""),E46 &lt;= E45),TRUE,FALSE)</formula1>
    </dataValidation>
    <dataValidation type="custom" showInputMessage="1" showErrorMessage="1" errorTitle="Ugyldig værdi" error="Slutafvanding, slam - højteknologisk (centrifuger), SRO (række 47) skal være lavere end de tilhørende konstruktioner" sqref="E47:F47" xr:uid="{C1595B1C-B003-4A2D-971C-FC751762457F}">
      <formula1>IF(AND(OR(AND(ISNUMBER(E47),E47&gt;=0),E47=""),E47 &lt;= E45),TRUE,FALSE)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E544:F544 E489:F489 E434:F434 E379:F379 E324:F324 E269:F269 E214:F214 E159:F159 E104:F104 E49:F49" xr:uid="{CF4CB3B7-E19F-4E22-8F40-ADEFCAFEB813}">
      <formula1>IF(AND(OR(AND(ISNUMBER(E49),E49&gt;=0),E49=""),E50 &lt;= E49, E51 &lt;= E49),TRUE,FALSE)</formula1>
    </dataValidation>
    <dataValidation type="custom" showInputMessage="1" showErrorMessage="1" errorTitle="Ugyldig værdi" error="Slutdisponering, slam - lavteknologisk (slammineralisering), Mek/EL (række 50) skal være lavere end eller lig med de tilhørende konstruktioner og være et ikke-negativt tal" sqref="E50:F50" xr:uid="{70F070DE-CB09-4655-83A0-123DC5C04188}">
      <formula1>IF(AND(OR(AND(ISNUMBER(E50),E50&gt;=0),E50=""),E50 &lt;= E49),TRUE,FALSE)</formula1>
    </dataValidation>
    <dataValidation type="custom" showInputMessage="1" showErrorMessage="1" errorTitle="Ugyldig værdi" error="Slutdisponering, slam - lavteknologisk (slammineralisering), SRO (række 51) skal være lavere end de tilhørende konstruktioner" sqref="E51:F51" xr:uid="{AA9F6E4B-4D60-4063-A88C-53AF7C9E2D3F}">
      <formula1>IF(AND(OR(AND(ISNUMBER(E51),E51&gt;=0),E51=""),E51 &lt;= E49),TRUE,FALSE)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E547:F547 E492:F492 E437:F437 E382:F382 E327:F327 E272:F272 E217:F217 E162:F162 E107:F107 E52:F52" xr:uid="{DC9F3AA5-E265-4C25-9A1C-8445B58F58B5}">
      <formula1>IF(AND(OR(AND(ISNUMBER(E52),E52&gt;=0),E52=""),E53 &lt;= E52, E54 &lt;= E52),TRUE,FALSE)</formula1>
    </dataValidation>
    <dataValidation type="custom" showInputMessage="1" showErrorMessage="1" errorTitle="Ugyldig værdi" error="Slutdisponering, slam - højteknologisk (slamtørring), Mek/EL (række 53) skal være lavere end eller lig med de tilhørende konstruktioner og være et ikke-negativt tal" sqref="E53:F53" xr:uid="{C8292C6F-36FF-4709-AE0A-C621F06FFF06}">
      <formula1>IF(AND(OR(AND(ISNUMBER(E53),E53&gt;=0),E53=""),E53 &lt;= E52),TRUE,FALSE)</formula1>
    </dataValidation>
    <dataValidation type="custom" showInputMessage="1" showErrorMessage="1" errorTitle="Ugyldig værdi" error="Slutdisponering, slam - højteknologisk (slamtørring), SRO (række 54) skal være lavere end de tilhørende konstruktioner" sqref="E54:F54" xr:uid="{E210E160-EC6B-4BF6-A56E-4DABC0F64CD2}">
      <formula1>IF(AND(OR(AND(ISNUMBER(E54),E54&gt;=0),E54=""),E54 &lt;= E52),TRUE,FALSE)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E550:F550 E495:F495 E440:F440 E385:F385 E330:F330 E275:F275 E220:F220 E165:F165 E110:F110 E55:F55" xr:uid="{AB60484C-8A22-42ED-A9EA-628D311AEE03}">
      <formula1>IF(AND(OR(AND(ISNUMBER(E55),E55&gt;=0),E55=""),E56 &lt;= E55, E57 &lt;= E55),TRUE,FALSE)</formula1>
    </dataValidation>
    <dataValidation type="custom" showInputMessage="1" showErrorMessage="1" errorTitle="Ugyldig værdi" error="Slutdisponering, slam - højteknologisk (slamtørring og -forbrænding), Mek/EL (række 56) skal være lavere end eller lig med de tilhørende konstruktioner og være et ikke-negativt tal" sqref="E56:F56" xr:uid="{ADD91E81-5191-4E81-BD64-56AE8B268ACE}">
      <formula1>IF(AND(OR(AND(ISNUMBER(E56),E56&gt;=0),E56=""),E56 &lt;= E55),TRUE,FALSE)</formula1>
    </dataValidation>
    <dataValidation type="custom" showInputMessage="1" showErrorMessage="1" errorTitle="Ugyldig værdi" error="Slutdisponering, slam - højteknologisk (slamtørring og -forbrænding), SRO (række 57) skal være lavere end de tilhørende konstruktioner" sqref="E57:F57" xr:uid="{052560B8-B8EB-49C5-A7E2-E50F2582B647}">
      <formula1>IF(AND(OR(AND(ISNUMBER(E57),E57&gt;=0),E57=""),E57 &lt;= E55),TRUE,FALSE)</formula1>
    </dataValidation>
    <dataValidation type="custom" showInputMessage="1" showErrorMessage="1" error="Mindre renseanlæg &lt; 5.000 PE (række 60) skal være mindre end 5.000 og være et ikke-negativt tal" sqref="E60:F60" xr:uid="{C48BC367-848D-4142-97B3-D0FA00E5614C}">
      <formula1>IF(OR(AND(E60&gt;=0,E60&lt;=5000,ISNUMBER(E60)),E60=""),TRUE,FALSE)</formula1>
    </dataValidation>
    <dataValidation type="custom" showInputMessage="1" showErrorMessage="1" errorTitle="Ugyldig værdi" error="Indløb med riste, Mek/EL (række 63) skal være lavere end eller lig med de tilhørende konstruktioner og være et ikke-negativt tal" sqref="E63:F63" xr:uid="{4D2DD673-4F32-4894-9CB9-041EE0B97EC9}">
      <formula1>IF(AND(OR(AND(ISNUMBER(E63),E63&gt;=0),E63=""),E63 &lt;= E62),TRUE,FALSE)</formula1>
    </dataValidation>
    <dataValidation type="custom" showInputMessage="1" showErrorMessage="1" errorTitle="Ugyldig værdi" error="Indløb med riste, SRO (række 64) skal være lavere end de tilhørende konstruktioner" sqref="E64:F64" xr:uid="{0B04BBED-BE2E-4844-8A07-36C8CEA2DF29}">
      <formula1>IF(AND(OR(AND(ISNUMBER(E64),E64&gt;=0),E64=""),E64 &lt;= E62),TRUE,FALSE)</formula1>
    </dataValidation>
    <dataValidation type="custom" showInputMessage="1" showErrorMessage="1" errorTitle="Ugyldig værdi" error="Sand- og fedtfang, Mek/EL (række 66) skal være lavere end eller lig med de tilhørende konstruktioner og være et ikke-negativt tal" sqref="E66:F66" xr:uid="{2AF57989-2A90-4945-98CA-479D706B242E}">
      <formula1>IF(AND(OR(AND(ISNUMBER(E66),E66&gt;=0),E66=""),E66 &lt;= E65),TRUE,FALSE)</formula1>
    </dataValidation>
    <dataValidation type="custom" showInputMessage="1" showErrorMessage="1" errorTitle="Ugyldig værdi" error="Sand- og fedtfang, SRO (række 67) skal være lavere end de tilhørende konstruktioner" sqref="E67:F67" xr:uid="{904E6DF5-AF1D-43F9-9B01-72CCB80F123C}">
      <formula1>IF(AND(OR(AND(ISNUMBER(E67),E67&gt;=0),E67=""),E67 &lt;= E65),TRUE,FALSE)</formula1>
    </dataValidation>
    <dataValidation type="custom" showInputMessage="1" showErrorMessage="1" errorTitle="Ugyldig værdi" error="Forklaring, Mek/EL (række 69) skal være lavere end eller lig med de tilhørende konstruktioner og være et ikke-negativt tal" sqref="E69:F69" xr:uid="{6DA0601D-DCFD-4332-925D-88BFDB55CFFE}">
      <formula1>IF(AND(OR(AND(ISNUMBER(E69),E69&gt;=0),E69=""),E69 &lt;= E68),TRUE,FALSE)</formula1>
    </dataValidation>
    <dataValidation type="custom" showInputMessage="1" showErrorMessage="1" errorTitle="Ugyldig værdi" error="Forklaring, SRO (række 70) skal være lavere end de tilhørende konstruktioner" sqref="E70:F70" xr:uid="{3156C753-B95B-428C-BF84-7CB4C8921204}">
      <formula1>IF(AND(OR(AND(ISNUMBER(E70),E70&gt;=0),E70=""),E70 &lt;= E68),TRUE,FALSE)</formula1>
    </dataValidation>
    <dataValidation type="custom" showInputMessage="1" showErrorMessage="1" errorTitle="Ugyldig værdi" error="Beluftningstanke, Mek/EL (række 72) skal være lavere end eller lig med de tilhørende konstruktioner og være et ikke-negativt tal" sqref="E72:F72" xr:uid="{F05D83BB-2A83-427F-8F16-84CE8898B1E6}">
      <formula1>IF(AND(OR(AND(ISNUMBER(E72),E72&gt;=0),E72=""),E72 &lt;= E71),TRUE,FALSE)</formula1>
    </dataValidation>
    <dataValidation type="custom" showInputMessage="1" showErrorMessage="1" errorTitle="Ugyldig værdi" error="Beluftningstanke, SRO (række 73) skal være lavere end de tilhørende konstruktioner" sqref="E73:F73" xr:uid="{F4DF50AF-75E7-4E9A-94B8-B5973A67CB64}">
      <formula1>IF(AND(OR(AND(ISNUMBER(E73),E73&gt;=0),E73=""),E73 &lt;= E71),TRUE,FALSE)</formula1>
    </dataValidation>
    <dataValidation type="custom" showInputMessage="1" showErrorMessage="1" errorTitle="Ugyldig værdi" error="Efterklaringstanke, Mek/El (række 75) skal være lavere end eller lig med de tilhørende konstruktioner og være et ikke-negativt tal" sqref="E75:F75" xr:uid="{A9BC27FF-ADD0-4F78-8BD6-658AEE9E7B5F}">
      <formula1>IF(AND(OR(AND(ISNUMBER(E75),E75&gt;=0),E75=""),E75 &lt;= E74),TRUE,FALSE)</formula1>
    </dataValidation>
    <dataValidation type="custom" showInputMessage="1" showErrorMessage="1" errorTitle="Ugyldig værdi" error="Efterklaringstanke, SRO (række 76) skal være lavere end de tilhørende konstruktioner" sqref="E76:F76" xr:uid="{F0357A0B-9CD0-42D9-8888-36D9AB398CFE}">
      <formula1>IF(AND(OR(AND(ISNUMBER(E76),E76&gt;=0),E76=""),E76 &lt;= E74),TRUE,FALSE)</formula1>
    </dataValidation>
    <dataValidation type="custom" showInputMessage="1" showErrorMessage="1" errorTitle="Ugyldig værdi" error="Efterbehandlingsanlæg (sandfilter), Mek/EL (række 78) skal være lavere end eller lig med de tilhørende konstruktioner og være et ikke-negativt tal" sqref="E78:F78" xr:uid="{780112F5-93B6-4CC2-B619-9C1E2D32E62C}">
      <formula1>IF(AND(OR(AND(ISNUMBER(E78),E78&gt;=0),E78=""),E78 &lt;= E77),TRUE,FALSE)</formula1>
    </dataValidation>
    <dataValidation type="custom" showInputMessage="1" showErrorMessage="1" errorTitle="Ugyldig værdi" error="Efterbehandlingsanlæg (sandfilter), SRO (række 79) skal være lavere end de tilhørende konstruktioner" sqref="E79:F79" xr:uid="{406BFCFC-3713-4196-99C1-966FC2BDF895}">
      <formula1>IF(AND(OR(AND(ISNUMBER(E79),E79&gt;=0),E79=""),E79 &lt;= E77),TRUE,FALSE)</formula1>
    </dataValidation>
    <dataValidation type="custom" showInputMessage="1" showErrorMessage="1" errorTitle="Ugyldig værdi" error="Forafvanding, slam, Mek/EL (række 82) skal være lavere end eller lig med de tilhørende konstruktioner og være et ikke-negativt tal" sqref="E82:F82" xr:uid="{A339E5B7-8D87-4810-B02B-2C56CF82D027}">
      <formula1>IF(AND(OR(AND(ISNUMBER(E82),E82&gt;=0),E82=""),E82 &lt;= E81),TRUE,FALSE)</formula1>
    </dataValidation>
    <dataValidation type="custom" showInputMessage="1" showErrorMessage="1" errorTitle="Ugyldig værdi" error="Forafvanding, slam, SRO (række 83) skal være lavere end de tilhørende konstruktioner" sqref="E83:F83" xr:uid="{E53D166F-F60A-42E4-9C6E-952DA0E4EC53}">
      <formula1>IF(AND(OR(AND(ISNUMBER(E83),E83&gt;=0),E83=""),E83 &lt;= E81),TRUE,FALSE)</formula1>
    </dataValidation>
    <dataValidation type="custom" showInputMessage="1" showErrorMessage="1" errorTitle="Ugyldig værdi" error="Rådnetanke, slam, Mek/EL (række 85) skal være lavere end eller lig med de tilhørende konstruktioner og være et ikke-negativt tal" sqref="E85:F85" xr:uid="{487138F9-381D-4F12-88C8-6F4D1C66C7A9}">
      <formula1>IF(AND(OR(AND(ISNUMBER(E85),E85&gt;=0),E85=""),E85 &lt;= E84),TRUE,FALSE)</formula1>
    </dataValidation>
    <dataValidation type="custom" showInputMessage="1" showErrorMessage="1" errorTitle="Ugyldig værdi" error="Rådnetanke, slam, SRO (række 86) skal være lavere end de tilhørende konstruktioner" sqref="E86:F86" xr:uid="{83A64A26-E794-4E77-A98A-520F28DC784C}">
      <formula1>IF(AND(OR(AND(ISNUMBER(E86),E86&gt;=0),E86=""),E86 &lt;= E84),TRUE,FALSE)</formula1>
    </dataValidation>
    <dataValidation type="custom" showInputMessage="1" showErrorMessage="1" errorTitle="Ugyldig værdi" error="Gasdisponering, Mek/EL (række 88) skal være lavere end eller lig med de tilhørende konstruktioner og være et ikke-negativt tal" sqref="E88:F88" xr:uid="{8BD3D718-BD18-45B1-B37D-5D988D282CA6}">
      <formula1>IF(AND(OR(AND(ISNUMBER(E88),E88&gt;=0),E88=""),E88 &lt;= E87),TRUE,FALSE)</formula1>
    </dataValidation>
    <dataValidation type="custom" showInputMessage="1" showErrorMessage="1" errorTitle="Ugyldig værdi" error="Gasdisponering, SRO (række 89) skal være lavere end de tilhørende konstruktioner" sqref="E89:F89" xr:uid="{9ADEC622-DCB1-414D-B538-B089B37925C8}">
      <formula1>IF(AND(OR(AND(ISNUMBER(E89),E89&gt;=0),E89=""),E89 &lt;= E87),TRUE,FALSE)</formula1>
    </dataValidation>
    <dataValidation type="custom" showInputMessage="1" showErrorMessage="1" errorTitle="Ugyldig værdi" error="Gasdisponering - elproduktionsanlæg, Mek/EL (række 91) skal være lavere end eller lig med de tilhørende konstruktioner og være et ikke-negativt tal" sqref="E91:F91" xr:uid="{7DA31EF6-1DE8-477C-9A54-4B03A835A3C6}">
      <formula1>IF(AND(OR(AND(ISNUMBER(E91),E91&gt;=0),E91=""),E91 &lt;= E90),TRUE,FALSE)</formula1>
    </dataValidation>
    <dataValidation type="custom" showInputMessage="1" showErrorMessage="1" errorTitle="Ugyldig værdi" error="Gasdisponering - elproduktionsanlæg, SRO (række 92) skal være lavere end de tilhørende konstruktioner" sqref="E92:F92" xr:uid="{BBBF5846-1258-49D3-BAB8-AB0FEF369FEC}">
      <formula1>IF(AND(OR(AND(ISNUMBER(E92),E92&gt;=0),E92=""),E92 &lt;= E90),TRUE,FALSE)</formula1>
    </dataValidation>
    <dataValidation type="custom" showInputMessage="1" showErrorMessage="1" errorTitle="Ugyldig værdi" error="Slutafvanding, slam - lavteknologisk (slambede), Mek/EL (række 98) skal være lavere end eller lig med de tilhørende konstruktioner og være et ikke-negativt tal" sqref="E98:F98" xr:uid="{C46EB849-FC2C-4F67-8B38-5DDCA7DFF5B2}">
      <formula1>IF(AND(OR(AND(ISNUMBER(E98),E98&gt;=0),E98=""),E98 &lt;= E97),TRUE,FALSE)</formula1>
    </dataValidation>
    <dataValidation type="custom" showInputMessage="1" showErrorMessage="1" errorTitle="Ugyldig værdi" error="Slutafvanding, slam - lavteknologisk (slambede), SRO (række 99) skal være lavere end de tilhørende konstruktioner" sqref="E99:F99" xr:uid="{5D7D87EF-845F-4078-B42A-ECD853B4BD7A}">
      <formula1>IF(AND(OR(AND(ISNUMBER(E99),E99&gt;=0),E99=""),E99 &lt;= E97),TRUE,FALSE)</formula1>
    </dataValidation>
    <dataValidation type="custom" showInputMessage="1" showErrorMessage="1" errorTitle="Ugyldig værdi" error="Slutafvanding, slam - højteknologisk (centrifuger), Mek/El (række 101) skal være lavere end eller lig med de tilhørende konstruktioner og være et ikke-negativt tal" sqref="E101:F101" xr:uid="{05885D83-1E66-44EC-85CB-40554A56F6F7}">
      <formula1>IF(AND(OR(AND(ISNUMBER(E101),E101&gt;=0),E101=""),E101 &lt;= E100),TRUE,FALSE)</formula1>
    </dataValidation>
    <dataValidation type="custom" showInputMessage="1" showErrorMessage="1" errorTitle="Ugyldig værdi" error="Slutafvanding, slam - højteknologisk (centrifuger), SRO (række 102) skal være lavere end de tilhørende konstruktioner" sqref="E102:F102" xr:uid="{19661772-80C7-4683-83F1-A26829D04F7A}">
      <formula1>IF(AND(OR(AND(ISNUMBER(E102),E102&gt;=0),E102=""),E102 &lt;= E100),TRUE,FALSE)</formula1>
    </dataValidation>
    <dataValidation type="custom" showInputMessage="1" showErrorMessage="1" errorTitle="Ugyldig værdi" error="Slutdisponering, slam - lavteknologisk (slammineralisering), Mek/EL (række 105) skal være lavere end eller lig med de tilhørende konstruktioner og være et ikke-negativt tal" sqref="E105:F105" xr:uid="{B7A301CF-4A47-44BF-B7AB-D19ECD01FFC5}">
      <formula1>IF(AND(OR(AND(ISNUMBER(E105),E105&gt;=0),E105=""),E105 &lt;= E104),TRUE,FALSE)</formula1>
    </dataValidation>
    <dataValidation type="custom" showInputMessage="1" showErrorMessage="1" errorTitle="Ugyldig værdi" error="Slutdisponering, slam - lavteknologisk (slammineralisering), SRO (række 106) skal være lavere end de tilhørende konstruktioner" sqref="E106:F106" xr:uid="{E3EEB581-80C7-4501-A933-DF2AD4D83F4E}">
      <formula1>IF(AND(OR(AND(ISNUMBER(E106),E106&gt;=0),E106=""),E106 &lt;= E104),TRUE,FALSE)</formula1>
    </dataValidation>
    <dataValidation type="custom" showInputMessage="1" showErrorMessage="1" errorTitle="Ugyldig værdi" error="Slutdisponering, slam - højteknologisk (slamtørring), Mek/EL (række 108) skal være lavere end eller lig med de tilhørende konstruktioner og være et ikke-negativt tal" sqref="E108:F108" xr:uid="{89878407-2E3A-4EF4-90D5-6CF377ED5570}">
      <formula1>IF(AND(OR(AND(ISNUMBER(E108),E108&gt;=0),E108=""),E108 &lt;= E107),TRUE,FALSE)</formula1>
    </dataValidation>
    <dataValidation type="custom" showInputMessage="1" showErrorMessage="1" errorTitle="Ugyldig værdi" error="Slutdisponering, slam - højteknologisk (slamtørring), SRO (række 109) skal være lavere end de tilhørende konstruktioner" sqref="E109:F109" xr:uid="{449BC000-6F7D-4DB8-96F8-54D8A69A8011}">
      <formula1>IF(AND(OR(AND(ISNUMBER(E109),E109&gt;=0),E109=""),E109 &lt;= E107),TRUE,FALSE)</formula1>
    </dataValidation>
    <dataValidation type="custom" showInputMessage="1" showErrorMessage="1" errorTitle="Ugyldig værdi" error="Slutdisponering, slam - højteknologisk (slamtørring og -forbrænding), Mek/EL (række 111) skal være lavere end eller lig med de tilhørende konstruktioner og være et ikke-negativt tal" sqref="E111:F111" xr:uid="{AF3864EF-66E0-426F-ADF5-C01A467105D8}">
      <formula1>IF(AND(OR(AND(ISNUMBER(E111),E111&gt;=0),E111=""),E111 &lt;= E110),TRUE,FALSE)</formula1>
    </dataValidation>
    <dataValidation type="custom" showInputMessage="1" showErrorMessage="1" errorTitle="Ugyldig værdi" error="Slutdisponering, slam - højteknologisk (slamtørring og -forbrænding), SRO (række 112) skal være lavere end de tilhørende konstruktioner" sqref="E112:F112" xr:uid="{ED955D38-F79F-4299-9BE0-9FED45E97288}">
      <formula1>IF(AND(OR(AND(ISNUMBER(E112),E112&gt;=0),E112=""),E112 &lt;= E110),TRUE,FALSE)</formula1>
    </dataValidation>
    <dataValidation type="custom" showInputMessage="1" showErrorMessage="1" error="Mindre renseanlæg &lt; 5.000 PE (række 115) skal være mindre end 5.000 og være et ikke-negativt tal" sqref="E115:F115" xr:uid="{0CBFF3DE-1ED3-438B-A9E0-A24B43C728E9}">
      <formula1>IF(OR(AND(E115&gt;=0,E115&lt;=5000,ISNUMBER(E115)),E115=""),TRUE,FALSE)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E118:F118" xr:uid="{F5D10A86-B130-4738-909F-55900E60F688}">
      <formula1>IF(AND(OR(AND(ISNUMBER(E118),E118&gt;=0),E118=""),E118 &lt;= E117),TRUE,FALSE)</formula1>
    </dataValidation>
    <dataValidation type="custom" showInputMessage="1" showErrorMessage="1" errorTitle="Ugyldig værdi" error="Indløb med riste, SRO (række 119) skal være lavere end de tilhørende konstruktioner" sqref="E119:F119" xr:uid="{BA317F82-F0C9-49C2-ACF2-8D29BD6D7312}">
      <formula1>IF(AND(OR(AND(ISNUMBER(E119),E119&gt;=0),E119=""),E119 &lt;= E117),TRUE,FALSE)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E121:F121" xr:uid="{1692AE21-FA6F-467F-B955-0F04E9E1ECB9}">
      <formula1>IF(AND(OR(AND(ISNUMBER(E121),E121&gt;=0),E121=""),E121 &lt;= E120),TRUE,FALSE)</formula1>
    </dataValidation>
    <dataValidation type="custom" showInputMessage="1" showErrorMessage="1" errorTitle="Ugyldig værdi" error="Sand- og fedtfang, SRO (række 122) skal være lavere end de tilhørende konstruktioner" sqref="E122:F122" xr:uid="{751434D8-CF96-42D5-BF4B-EFE60C34312D}">
      <formula1>IF(AND(OR(AND(ISNUMBER(E122),E122&gt;=0),E122=""),E122 &lt;= E120),TRUE,FALSE)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E124:F124" xr:uid="{1C5F078E-E960-487D-BB0B-CA7CA0ED9B66}">
      <formula1>IF(AND(OR(AND(ISNUMBER(E124),E124&gt;=0),E124=""),E124 &lt;= E123),TRUE,FALSE)</formula1>
    </dataValidation>
    <dataValidation type="custom" showInputMessage="1" showErrorMessage="1" errorTitle="Ugyldig værdi" error="Forklaring, SRO (række 125) skal være lavere end de tilhørende konstruktioner" sqref="E125:F125" xr:uid="{658082D9-7066-4336-801B-5A9347D40BE5}">
      <formula1>IF(AND(OR(AND(ISNUMBER(E125),E125&gt;=0),E125=""),E125 &lt;= E123),TRUE,FALSE)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E127:F127" xr:uid="{E34F612D-417E-466D-A385-E0FE6BFDCE92}">
      <formula1>IF(AND(OR(AND(ISNUMBER(E127),E127&gt;=0),E127=""),E127 &lt;= E126),TRUE,FALSE)</formula1>
    </dataValidation>
    <dataValidation type="custom" showInputMessage="1" showErrorMessage="1" errorTitle="Ugyldig værdi" error="Beluftningstanke, SRO (række 128) skal være lavere end de tilhørende konstruktioner" sqref="E128:F128" xr:uid="{92D99B51-00BC-420B-B07D-2BDE98E32EF1}">
      <formula1>IF(AND(OR(AND(ISNUMBER(E128),E128&gt;=0),E128=""),E128 &lt;= E126),TRUE,FALSE)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E130:F130" xr:uid="{5A337E1C-7BCC-4694-B72D-9F478DEB748F}">
      <formula1>IF(AND(OR(AND(ISNUMBER(E130),E130&gt;=0),E130=""),E130 &lt;= E129),TRUE,FALSE)</formula1>
    </dataValidation>
    <dataValidation type="custom" showInputMessage="1" showErrorMessage="1" errorTitle="Ugyldig værdi" error="Efterklaringstanke, SRO (række 131) skal være lavere end de tilhørende konstruktioner" sqref="E131:F131" xr:uid="{A534FF48-16CF-40DA-B1BC-CE8675CDB879}">
      <formula1>IF(AND(OR(AND(ISNUMBER(E131),E131&gt;=0),E131=""),E131 &lt;= E129),TRUE,FALSE)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E133:F133" xr:uid="{E83E7268-F86E-4EE2-BE3B-1C8FAB18F3F5}">
      <formula1>IF(AND(OR(AND(ISNUMBER(E133),E133&gt;=0),E133=""),E133 &lt;= E132),TRUE,FALSE)</formula1>
    </dataValidation>
    <dataValidation type="custom" showInputMessage="1" showErrorMessage="1" errorTitle="Ugyldig værdi" error="Efterbehandlingsanlæg (sandfilter), SRO (række 134) skal være lavere end de tilhørende konstruktioner" sqref="E134:F134" xr:uid="{119DA8A1-E69D-4527-B34F-8B2ED062F4FF}">
      <formula1>IF(AND(OR(AND(ISNUMBER(E134),E134&gt;=0),E134=""),E134 &lt;= E132),TRUE,FALSE)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E137:F137" xr:uid="{891EAA0B-B71C-46E6-B724-04E6926E2EC5}">
      <formula1>IF(AND(OR(AND(ISNUMBER(E137),E137&gt;=0),E137=""),E137 &lt;= E136),TRUE,FALSE)</formula1>
    </dataValidation>
    <dataValidation type="custom" showInputMessage="1" showErrorMessage="1" errorTitle="Ugyldig værdi" error="Forafvanding, slam, SRO (række 138) skal være lavere end de tilhørende konstruktioner" sqref="E138:F138" xr:uid="{69249B0D-21A2-41B6-8F5A-D81C8460903B}">
      <formula1>IF(AND(OR(AND(ISNUMBER(E138),E138&gt;=0),E138=""),E138 &lt;= E136),TRUE,FALSE)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E140:F140" xr:uid="{F5581EDA-111E-4F11-8853-CB7A559244FA}">
      <formula1>IF(AND(OR(AND(ISNUMBER(E140),E140&gt;=0),E140=""),E140 &lt;= E139),TRUE,FALSE)</formula1>
    </dataValidation>
    <dataValidation type="custom" showInputMessage="1" showErrorMessage="1" errorTitle="Ugyldig værdi" error="Rådnetanke, slam, SRO (række 141) skal være lavere end de tilhørende konstruktioner" sqref="E141:F141" xr:uid="{97E88E46-09C2-40A7-99F8-088DA34FD843}">
      <formula1>IF(AND(OR(AND(ISNUMBER(E141),E141&gt;=0),E141=""),E141 &lt;= E139),TRUE,FALSE)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E143:F143" xr:uid="{C5A26D72-79C1-488A-850C-54989D227998}">
      <formula1>IF(AND(OR(AND(ISNUMBER(E143),E143&gt;=0),E143=""),E143 &lt;= E142),TRUE,FALSE)</formula1>
    </dataValidation>
    <dataValidation type="custom" showInputMessage="1" showErrorMessage="1" errorTitle="Ugyldig værdi" error="Gasdisponering, SRO (række 144) skal være lavere end de tilhørende konstruktioner" sqref="E144:F144" xr:uid="{EBCB321D-5868-45C8-884A-99470A6E8F07}">
      <formula1>IF(AND(OR(AND(ISNUMBER(E144),E144&gt;=0),E144=""),E144 &lt;= E142),TRUE,FALSE)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E146:F146" xr:uid="{2C8E4296-4DF1-4000-8257-4156BC93AA01}">
      <formula1>IF(AND(OR(AND(ISNUMBER(E146),E146&gt;=0),E146=""),E146 &lt;= E145),TRUE,FALSE)</formula1>
    </dataValidation>
    <dataValidation type="custom" showInputMessage="1" showErrorMessage="1" errorTitle="Ugyldig værdi" error="Gasdisponering - elproduktionsanlæg, SRO (række 147) skal være lavere end de tilhørende konstruktioner" sqref="E147:F147" xr:uid="{A520EFAB-BE0C-4F19-95CA-DAEF74FC6684}">
      <formula1>IF(AND(OR(AND(ISNUMBER(E147),E147&gt;=0),E147=""),E147 &lt;= E145),TRUE,FALSE)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E153:F153" xr:uid="{CDA882BA-F85D-44DE-9777-BB4A62DD3DF7}">
      <formula1>IF(AND(OR(AND(ISNUMBER(E153),E153&gt;=0),E153=""),E153 &lt;= E152),TRUE,FALSE)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E154:F154" xr:uid="{3DBD8C51-230C-4B1F-9C89-B9148B74C419}">
      <formula1>IF(AND(OR(AND(ISNUMBER(E154),E154&gt;=0),E154=""),E154 &lt;= E152),TRUE,FALSE)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E156:F156" xr:uid="{AD1AC3D8-C80B-42DE-954C-76CB00D23898}">
      <formula1>IF(AND(OR(AND(ISNUMBER(E156),E156&gt;=0),E156=""),E156 &lt;= E155),TRUE,FALSE)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E157:F157" xr:uid="{5806F3AB-7A8F-4A91-B19A-FFC2464604E1}">
      <formula1>IF(AND(OR(AND(ISNUMBER(E157),E157&gt;=0),E157=""),E157 &lt;= E155),TRUE,FALSE)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E160:F160" xr:uid="{7470791A-74BF-4FFE-8BEE-39D93217F91E}">
      <formula1>IF(AND(OR(AND(ISNUMBER(E160),E160&gt;=0),E160=""),E160 &lt;= E159),TRUE,FALSE)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E161:F161" xr:uid="{AE98C617-2BCB-48A8-B1D3-3B6B6AA72E5F}">
      <formula1>IF(AND(OR(AND(ISNUMBER(E161),E161&gt;=0),E161=""),E161 &lt;= E159),TRUE,FALSE)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E163:F163" xr:uid="{91368BC5-CD36-4CC5-B1C2-8E64F671B89C}">
      <formula1>IF(AND(OR(AND(ISNUMBER(E163),E163&gt;=0),E163=""),E163 &lt;= E162),TRUE,FALSE)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E164:F164" xr:uid="{BBC271F4-615D-4A89-8DA6-B32155417221}">
      <formula1>IF(AND(OR(AND(ISNUMBER(E164),E164&gt;=0),E164=""),E164 &lt;= E162),TRUE,FALSE)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E166:F166" xr:uid="{3FCD7678-E869-4ADF-908E-3C9D888B6643}">
      <formula1>IF(AND(OR(AND(ISNUMBER(E166),E166&gt;=0),E166=""),E166 &lt;= E165),TRUE,FALSE)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E167:F167" xr:uid="{E5937AA4-F37F-43A0-928E-EC7E728B870C}">
      <formula1>IF(AND(OR(AND(ISNUMBER(E167),E167&gt;=0),E167=""),E167 &lt;= E165),TRUE,FALSE)</formula1>
    </dataValidation>
    <dataValidation type="custom" showInputMessage="1" showErrorMessage="1" error="Mindre renseanlæg &lt; 5.000 PE (række 170) skal være mindre end 5.000 og være et ikke-negativt tal" sqref="E170:F170" xr:uid="{E25DAD19-CAD9-4CD4-84C1-4076F94D7535}">
      <formula1>IF(OR(AND(E170&gt;=0,E170&lt;=5000,ISNUMBER(E170)),E170=""),TRUE,FALSE)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E173:F173" xr:uid="{E91C7978-8302-4294-A62B-03015A5E7819}">
      <formula1>IF(AND(OR(AND(ISNUMBER(E173),E173&gt;=0),E173=""),E173 &lt;= E172),TRUE,FALSE)</formula1>
    </dataValidation>
    <dataValidation type="custom" showInputMessage="1" showErrorMessage="1" errorTitle="Ugyldig værdi" error="Indløb med riste, SRO (række 174) skal være lavere end de tilhørende konstruktioner" sqref="E174:F174" xr:uid="{219A21D1-3C05-40EA-9315-F118D03D9403}">
      <formula1>IF(AND(OR(AND(ISNUMBER(E174),E174&gt;=0),E174=""),E174 &lt;= E172),TRUE,FALSE)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E176:F176" xr:uid="{C8A29D4B-954E-46C3-94E8-EAD415500649}">
      <formula1>IF(AND(OR(AND(ISNUMBER(E176),E176&gt;=0),E176=""),E176 &lt;= E175),TRUE,FALSE)</formula1>
    </dataValidation>
    <dataValidation type="custom" showInputMessage="1" showErrorMessage="1" errorTitle="Ugyldig værdi" error="Sand- og fedtfang, SRO (række 177) skal være lavere end de tilhørende konstruktioner" sqref="E177:F177" xr:uid="{23D30B59-268C-425A-BE34-ACDBCCF6EA40}">
      <formula1>IF(AND(OR(AND(ISNUMBER(E177),E177&gt;=0),E177=""),E177 &lt;= E175),TRUE,FALSE)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E179:F179" xr:uid="{183AB335-3020-4DF1-86E6-D418046EA541}">
      <formula1>IF(AND(OR(AND(ISNUMBER(E179),E179&gt;=0),E179=""),E179 &lt;= E178),TRUE,FALSE)</formula1>
    </dataValidation>
    <dataValidation type="custom" showInputMessage="1" showErrorMessage="1" errorTitle="Ugyldig værdi" error="Forklaring, SRO (række 180) skal være lavere end de tilhørende konstruktioner" sqref="E180:F180" xr:uid="{2D7E6820-2BFA-4771-96BC-D31A0A1F60E6}">
      <formula1>IF(AND(OR(AND(ISNUMBER(E180),E180&gt;=0),E180=""),E180 &lt;= E178),TRUE,FALSE)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E182:F182" xr:uid="{2A027808-2B4F-4282-834A-C11F7B08B996}">
      <formula1>IF(AND(OR(AND(ISNUMBER(E182),E182&gt;=0),E182=""),E182 &lt;= E181),TRUE,FALSE)</formula1>
    </dataValidation>
    <dataValidation type="custom" showInputMessage="1" showErrorMessage="1" errorTitle="Ugyldig værdi" error="Beluftningstanke, SRO (række 183) skal være lavere end de tilhørende konstruktioner" sqref="E183:F183" xr:uid="{EC640BAF-EA13-4BF4-A77D-E8E9B436A75B}">
      <formula1>IF(AND(OR(AND(ISNUMBER(E183),E183&gt;=0),E183=""),E183 &lt;= E181),TRUE,FALSE)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E185:F185" xr:uid="{EFF85E6A-9D73-4ECE-BA49-CE894FE330F1}">
      <formula1>IF(AND(OR(AND(ISNUMBER(E185),E185&gt;=0),E185=""),E185 &lt;= E184),TRUE,FALSE)</formula1>
    </dataValidation>
    <dataValidation type="custom" showInputMessage="1" showErrorMessage="1" errorTitle="Ugyldig værdi" error="Efterklaringstanke, SRO (række 186) skal være lavere end de tilhørende konstruktioner" sqref="E186:F186" xr:uid="{80D851BF-B181-4A74-A2B1-8D7D738F64F4}">
      <formula1>IF(AND(OR(AND(ISNUMBER(E186),E186&gt;=0),E186=""),E186 &lt;= E184),TRUE,FALSE)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E188:F188" xr:uid="{0C42D324-A04B-499A-94BE-7A161DDFE68A}">
      <formula1>IF(AND(OR(AND(ISNUMBER(E188),E188&gt;=0),E188=""),E188 &lt;= E187),TRUE,FALSE)</formula1>
    </dataValidation>
    <dataValidation type="custom" showInputMessage="1" showErrorMessage="1" errorTitle="Ugyldig værdi" error="Efterbehandlingsanlæg (sandfilter), SRO (række 189) skal være lavere end de tilhørende konstruktioner" sqref="E189:F189" xr:uid="{28BA5C5D-4524-4E15-806A-43A473A9955C}">
      <formula1>IF(AND(OR(AND(ISNUMBER(E189),E189&gt;=0),E189=""),E189 &lt;= E187),TRUE,FALSE)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E192:F192" xr:uid="{37ECBDAF-25B7-49BC-9A97-3BD5564CCE5E}">
      <formula1>IF(AND(OR(AND(ISNUMBER(E192),E192&gt;=0),E192=""),E192 &lt;= E191),TRUE,FALSE)</formula1>
    </dataValidation>
    <dataValidation type="custom" showInputMessage="1" showErrorMessage="1" errorTitle="Ugyldig værdi" error="Forafvanding, slam, SRO (række 193) skal være lavere end de tilhørende konstruktioner" sqref="E193:F193" xr:uid="{E834E0DE-46C6-4AAB-BA45-0589BB5E7872}">
      <formula1>IF(AND(OR(AND(ISNUMBER(E193),E193&gt;=0),E193=""),E193 &lt;= E191),TRUE,FALSE)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E195:F195" xr:uid="{442E0E76-D085-48FD-A9BF-7CCEA688FE34}">
      <formula1>IF(AND(OR(AND(ISNUMBER(E195),E195&gt;=0),E195=""),E195 &lt;= E194),TRUE,FALSE)</formula1>
    </dataValidation>
    <dataValidation type="custom" showInputMessage="1" showErrorMessage="1" errorTitle="Ugyldig værdi" error="Rådnetanke, slam, SRO (række 196) skal være lavere end de tilhørende konstruktioner" sqref="E196:F196" xr:uid="{7EAF9FB6-65D2-4B07-872E-561311C31DA8}">
      <formula1>IF(AND(OR(AND(ISNUMBER(E196),E196&gt;=0),E196=""),E196 &lt;= E194),TRUE,FALSE)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E198:F198" xr:uid="{608CFB27-2800-448D-8782-3E571E84D3C3}">
      <formula1>IF(AND(OR(AND(ISNUMBER(E198),E198&gt;=0),E198=""),E198 &lt;= E197),TRUE,FALSE)</formula1>
    </dataValidation>
    <dataValidation type="custom" showInputMessage="1" showErrorMessage="1" errorTitle="Ugyldig værdi" error="Gasdisponering, SRO (række 199) skal være lavere end de tilhørende konstruktioner" sqref="E199:F199" xr:uid="{C2DCF435-B1B2-4F54-8648-E3AEC16D17A0}">
      <formula1>IF(AND(OR(AND(ISNUMBER(E199),E199&gt;=0),E199=""),E199 &lt;= E197),TRUE,FALSE)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E201:F201" xr:uid="{CC65FB09-9401-4F73-A3F2-FA22866043FF}">
      <formula1>IF(AND(OR(AND(ISNUMBER(E201),E201&gt;=0),E201=""),E201 &lt;= E200),TRUE,FALSE)</formula1>
    </dataValidation>
    <dataValidation type="custom" showInputMessage="1" showErrorMessage="1" errorTitle="Ugyldig værdi" error="Gasdisponering - elproduktionsanlæg, SRO (række 202) skal være lavere end de tilhørende konstruktioner" sqref="E202:F202" xr:uid="{CE4FA9A9-7633-4C6A-94B8-6CE08E703900}">
      <formula1>IF(AND(OR(AND(ISNUMBER(E202),E202&gt;=0),E202=""),E202 &lt;= E200),TRUE,FALSE)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E208:F208" xr:uid="{85C81F9C-2D26-4C33-9666-010BC3FE6A79}">
      <formula1>IF(AND(OR(AND(ISNUMBER(E208),E208&gt;=0),E208=""),E208 &lt;= E207),TRUE,FALSE)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E209:F209" xr:uid="{88F87402-868A-4DD2-B03B-57AFCBA9A8BB}">
      <formula1>IF(AND(OR(AND(ISNUMBER(E209),E209&gt;=0),E209=""),E209 &lt;= E207),TRUE,FALSE)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E211:F211" xr:uid="{6E07B10E-B82E-46BE-B0A9-080F7F388BAB}">
      <formula1>IF(AND(OR(AND(ISNUMBER(E211),E211&gt;=0),E211=""),E211 &lt;= E210),TRUE,FALSE)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E212:F212" xr:uid="{589CDEDA-1350-4012-AE6E-FD56838BC810}">
      <formula1>IF(AND(OR(AND(ISNUMBER(E212),E212&gt;=0),E212=""),E212 &lt;= E210),TRUE,FALSE)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E215:F215" xr:uid="{9056C83F-58DA-4156-A90E-9DA85C0CE2D3}">
      <formula1>IF(AND(OR(AND(ISNUMBER(E215),E215&gt;=0),E215=""),E215 &lt;= E214),TRUE,FALSE)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E216:F216" xr:uid="{DEECAC91-4212-419F-9A21-EA3E9B020904}">
      <formula1>IF(AND(OR(AND(ISNUMBER(E216),E216&gt;=0),E216=""),E216 &lt;= E214),TRUE,FALSE)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E218:F218" xr:uid="{99A4428C-7498-4748-8947-C01ED792D17B}">
      <formula1>IF(AND(OR(AND(ISNUMBER(E218),E218&gt;=0),E218=""),E218 &lt;= E217),TRUE,FALSE)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E219:F219" xr:uid="{17E4BB1A-0F14-4D6A-835C-3C747510F5D8}">
      <formula1>IF(AND(OR(AND(ISNUMBER(E219),E219&gt;=0),E219=""),E219 &lt;= E217),TRUE,FALSE)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E221:F221" xr:uid="{894D5DC3-4AEF-4D17-B74B-B700D83035E2}">
      <formula1>IF(AND(OR(AND(ISNUMBER(E221),E221&gt;=0),E221=""),E221 &lt;= E220),TRUE,FALSE)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E222:F222" xr:uid="{6FF57611-E22C-4695-9B29-531E11E68DFA}">
      <formula1>IF(AND(OR(AND(ISNUMBER(E222),E222&gt;=0),E222=""),E222 &lt;= E220),TRUE,FALSE)</formula1>
    </dataValidation>
    <dataValidation type="custom" showInputMessage="1" showErrorMessage="1" error="Mindre renseanlæg &lt; 5.000 PE (række 225) skal være mindre end 5.000 og være et ikke-negativt tal" sqref="E225:F225" xr:uid="{88D79B95-9C82-4DE1-B472-BFB903A41B28}">
      <formula1>IF(OR(AND(E225&gt;=0,E225&lt;=5000,ISNUMBER(E225)),E225=""),TRUE,FALSE)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E228:F228" xr:uid="{AB83E43C-A0A3-4B0C-800B-3135F9F8B17E}">
      <formula1>IF(AND(OR(AND(ISNUMBER(E228),E228&gt;=0),E228=""),E228 &lt;= E227),TRUE,FALSE)</formula1>
    </dataValidation>
    <dataValidation type="custom" showInputMessage="1" showErrorMessage="1" errorTitle="Ugyldig værdi" error="Indløb med riste, SRO (række 229) skal være lavere end de tilhørende konstruktioner" sqref="E229:F229" xr:uid="{1B02C5B4-A022-42F3-9226-CB858B6B2128}">
      <formula1>IF(AND(OR(AND(ISNUMBER(E229),E229&gt;=0),E229=""),E229 &lt;= E227),TRUE,FALSE)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E231:F231" xr:uid="{C8F8BD0A-777C-464A-9205-490E77ACA586}">
      <formula1>IF(AND(OR(AND(ISNUMBER(E231),E231&gt;=0),E231=""),E231 &lt;= E230),TRUE,FALSE)</formula1>
    </dataValidation>
    <dataValidation type="custom" showInputMessage="1" showErrorMessage="1" errorTitle="Ugyldig værdi" error="Sand- og fedtfang, SRO (række 232) skal være lavere end de tilhørende konstruktioner" sqref="E232:F232" xr:uid="{61DCE9B8-F571-435F-B025-6F514791DD60}">
      <formula1>IF(AND(OR(AND(ISNUMBER(E232),E232&gt;=0),E232=""),E232 &lt;= E230),TRUE,FALSE)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E234:F234" xr:uid="{E47B39E8-4B2F-493F-A20F-D9DE3F12C2B2}">
      <formula1>IF(AND(OR(AND(ISNUMBER(E234),E234&gt;=0),E234=""),E234 &lt;= E233),TRUE,FALSE)</formula1>
    </dataValidation>
    <dataValidation type="custom" showInputMessage="1" showErrorMessage="1" errorTitle="Ugyldig værdi" error="Forklaring, SRO (række 235) skal være lavere end de tilhørende konstruktioner" sqref="E235:F235" xr:uid="{C2E51CDC-2044-4880-BC8B-5A3ECF9C5F43}">
      <formula1>IF(AND(OR(AND(ISNUMBER(E235),E235&gt;=0),E235=""),E235 &lt;= E233),TRUE,FALSE)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E237:F237" xr:uid="{2332DBDE-0AE6-4922-88D3-6F6257BF216D}">
      <formula1>IF(AND(OR(AND(ISNUMBER(E237),E237&gt;=0),E237=""),E237 &lt;= E236),TRUE,FALSE)</formula1>
    </dataValidation>
    <dataValidation type="custom" showInputMessage="1" showErrorMessage="1" errorTitle="Ugyldig værdi" error="Beluftningstanke, SRO (række 238) skal være lavere end de tilhørende konstruktioner" sqref="E238:F238" xr:uid="{154A42C2-500D-458B-84A8-C4C5A8CAD35C}">
      <formula1>IF(AND(OR(AND(ISNUMBER(E238),E238&gt;=0),E238=""),E238 &lt;= E236),TRUE,FALSE)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E240:F240" xr:uid="{E06E5ADF-E5DB-4905-A673-DB3DA737C14B}">
      <formula1>IF(AND(OR(AND(ISNUMBER(E240),E240&gt;=0),E240=""),E240 &lt;= E239),TRUE,FALSE)</formula1>
    </dataValidation>
    <dataValidation type="custom" showInputMessage="1" showErrorMessage="1" errorTitle="Ugyldig værdi" error="Efterklaringstanke, SRO (række 241) skal være lavere end de tilhørende konstruktioner" sqref="E241:F241" xr:uid="{A8BB172F-66BA-48AA-8B58-D88D1817A47F}">
      <formula1>IF(AND(OR(AND(ISNUMBER(E241),E241&gt;=0),E241=""),E241 &lt;= E239),TRUE,FALSE)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E243:F243" xr:uid="{3AF72547-6C6C-45DE-8441-446258E2C47D}">
      <formula1>IF(AND(OR(AND(ISNUMBER(E243),E243&gt;=0),E243=""),E243 &lt;= E242),TRUE,FALSE)</formula1>
    </dataValidation>
    <dataValidation type="custom" showInputMessage="1" showErrorMessage="1" errorTitle="Ugyldig værdi" error="Efterbehandlingsanlæg (sandfilter), SRO (række 244) skal være lavere end de tilhørende konstruktioner" sqref="E244:F244" xr:uid="{09EF437E-087D-4332-959E-117CABA62CE5}">
      <formula1>IF(AND(OR(AND(ISNUMBER(E244),E244&gt;=0),E244=""),E244 &lt;= E242),TRUE,FALSE)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E247:F247" xr:uid="{68AE2B8E-87EB-481F-985D-54C56F66A4C7}">
      <formula1>IF(AND(OR(AND(ISNUMBER(E247),E247&gt;=0),E247=""),E247 &lt;= E246),TRUE,FALSE)</formula1>
    </dataValidation>
    <dataValidation type="custom" showInputMessage="1" showErrorMessage="1" errorTitle="Ugyldig værdi" error="Forafvanding, slam, SRO (række 248) skal være lavere end de tilhørende konstruktioner" sqref="E248:F248" xr:uid="{0E6DA4B1-2E7B-4B91-9639-E6D2EDC17489}">
      <formula1>IF(AND(OR(AND(ISNUMBER(E248),E248&gt;=0),E248=""),E248 &lt;= E246),TRUE,FALSE)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E250:F250" xr:uid="{36DB7885-F95E-4043-B069-77FFCFB13071}">
      <formula1>IF(AND(OR(AND(ISNUMBER(E250),E250&gt;=0),E250=""),E250 &lt;= E249),TRUE,FALSE)</formula1>
    </dataValidation>
    <dataValidation type="custom" showInputMessage="1" showErrorMessage="1" errorTitle="Ugyldig værdi" error="Rådnetanke, slam, SRO (række 251) skal være lavere end de tilhørende konstruktioner" sqref="E251:F251" xr:uid="{8B994833-9CEC-482B-AE23-600ED62F71E9}">
      <formula1>IF(AND(OR(AND(ISNUMBER(E251),E251&gt;=0),E251=""),E251 &lt;= E249),TRUE,FALSE)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E253:F253" xr:uid="{362C4B62-2621-4135-BFBF-ADB4A35C4866}">
      <formula1>IF(AND(OR(AND(ISNUMBER(E253),E253&gt;=0),E253=""),E253 &lt;= E252),TRUE,FALSE)</formula1>
    </dataValidation>
    <dataValidation type="custom" showInputMessage="1" showErrorMessage="1" errorTitle="Ugyldig værdi" error="Gasdisponering, SRO (række 254) skal være lavere end de tilhørende konstruktioner" sqref="E254:F254" xr:uid="{EF7A66FF-7D52-4F3F-B15D-10A19C865899}">
      <formula1>IF(AND(OR(AND(ISNUMBER(E254),E254&gt;=0),E254=""),E254 &lt;= E252),TRUE,FALSE)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E256:F256" xr:uid="{9F72DCED-D2E8-4FEF-A0CB-EBE9B21F6FE1}">
      <formula1>IF(AND(OR(AND(ISNUMBER(E256),E256&gt;=0),E256=""),E256 &lt;= E255),TRUE,FALSE)</formula1>
    </dataValidation>
    <dataValidation type="custom" showInputMessage="1" showErrorMessage="1" errorTitle="Ugyldig værdi" error="Gasdisponering - elproduktionsanlæg, SRO (række 257) skal være lavere end de tilhørende konstruktioner" sqref="E257:F257" xr:uid="{784E5D7B-D33D-4B72-8F46-794686373E11}">
      <formula1>IF(AND(OR(AND(ISNUMBER(E257),E257&gt;=0),E257=""),E257 &lt;= E255),TRUE,FALSE)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E263:F263" xr:uid="{59C7C068-5E41-47A7-99BB-45FEDCC7B2A6}">
      <formula1>IF(AND(OR(AND(ISNUMBER(E263),E263&gt;=0),E263=""),E263 &lt;= E262),TRUE,FALSE)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E264:F264" xr:uid="{E4ED7C0D-43D7-4E39-B296-49E62994E288}">
      <formula1>IF(AND(OR(AND(ISNUMBER(E264),E264&gt;=0),E264=""),E264 &lt;= E262),TRUE,FALSE)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E266:F266" xr:uid="{9A71E7C9-D356-40F2-8690-8B98C532148D}">
      <formula1>IF(AND(OR(AND(ISNUMBER(E266),E266&gt;=0),E266=""),E266 &lt;= E265),TRUE,FALSE)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E267:F267" xr:uid="{727424B7-3E21-4EE0-8FA1-0DA0BF0A352B}">
      <formula1>IF(AND(OR(AND(ISNUMBER(E267),E267&gt;=0),E267=""),E267 &lt;= E265),TRUE,FALSE)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E270:F270" xr:uid="{EDF77BA7-5CE5-48D7-A9BD-4068AE355397}">
      <formula1>IF(AND(OR(AND(ISNUMBER(E270),E270&gt;=0),E270=""),E270 &lt;= E269),TRUE,FALSE)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E271:F271" xr:uid="{D0A075DB-9B74-4DE0-9050-16C1142437A4}">
      <formula1>IF(AND(OR(AND(ISNUMBER(E271),E271&gt;=0),E271=""),E271 &lt;= E269),TRUE,FALSE)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E273:F273" xr:uid="{B6E7EC85-6F92-4FB5-9430-3DAB6F0383F1}">
      <formula1>IF(AND(OR(AND(ISNUMBER(E273),E273&gt;=0),E273=""),E273 &lt;= E272),TRUE,FALSE)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E274:F274" xr:uid="{3C1A0FCA-08A5-4E69-BFC7-D6A630F07363}">
      <formula1>IF(AND(OR(AND(ISNUMBER(E274),E274&gt;=0),E274=""),E274 &lt;= E272),TRUE,FALSE)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E276:F276" xr:uid="{CC672114-27BF-4EA2-8EE1-6FFEB9A81C82}">
      <formula1>IF(AND(OR(AND(ISNUMBER(E276),E276&gt;=0),E276=""),E276 &lt;= E275),TRUE,FALSE)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E277:F277" xr:uid="{267F3F20-5C9D-4289-A336-264522962739}">
      <formula1>IF(AND(OR(AND(ISNUMBER(E277),E277&gt;=0),E277=""),E277 &lt;= E275),TRUE,FALSE)</formula1>
    </dataValidation>
    <dataValidation type="custom" showInputMessage="1" showErrorMessage="1" error="Mindre renseanlæg &lt; 5.000 PE (række 280) skal være mindre end 5.000 og være et ikke-negativt tal" sqref="E280:F280" xr:uid="{80008FBB-DA6B-47F5-9418-65C4F4677625}">
      <formula1>IF(OR(AND(E280&gt;=0,E280&lt;=5000,ISNUMBER(E280)),E280=""),TRUE,FALSE)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E283:F283" xr:uid="{F438D6B7-59BE-483B-B2E8-B5D936A8387F}">
      <formula1>IF(AND(OR(AND(ISNUMBER(E283),E283&gt;=0),E283=""),E283 &lt;= E282),TRUE,FALSE)</formula1>
    </dataValidation>
    <dataValidation type="custom" showInputMessage="1" showErrorMessage="1" errorTitle="Ugyldig værdi" error="Indløb med riste, SRO (række 284) skal være lavere end de tilhørende konstruktioner" sqref="E284:F284" xr:uid="{C172EA45-9F4D-48AE-BA7B-FBF7A9E24051}">
      <formula1>IF(AND(OR(AND(ISNUMBER(E284),E284&gt;=0),E284=""),E284 &lt;= E282),TRUE,FALSE)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E286:F286" xr:uid="{73A54126-13E6-484B-9C3B-1903B38048E7}">
      <formula1>IF(AND(OR(AND(ISNUMBER(E286),E286&gt;=0),E286=""),E286 &lt;= E285),TRUE,FALSE)</formula1>
    </dataValidation>
    <dataValidation type="custom" showInputMessage="1" showErrorMessage="1" errorTitle="Ugyldig værdi" error="Sand- og fedtfang, SRO (række 287) skal være lavere end de tilhørende konstruktioner" sqref="E287:F287" xr:uid="{E89A0C69-0D7E-48D1-A4ED-2A534F42A222}">
      <formula1>IF(AND(OR(AND(ISNUMBER(E287),E287&gt;=0),E287=""),E287 &lt;= E285),TRUE,FALSE)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E289:F289" xr:uid="{B41201BE-6E94-46D5-B830-E780D3954CCE}">
      <formula1>IF(AND(OR(AND(ISNUMBER(E289),E289&gt;=0),E289=""),E289 &lt;= E288),TRUE,FALSE)</formula1>
    </dataValidation>
    <dataValidation type="custom" showInputMessage="1" showErrorMessage="1" errorTitle="Ugyldig værdi" error="Forklaring, SRO (række 290) skal være lavere end de tilhørende konstruktioner" sqref="E290:F290" xr:uid="{3ACF25D2-4AC7-4936-847C-59E56AEBB356}">
      <formula1>IF(AND(OR(AND(ISNUMBER(E290),E290&gt;=0),E290=""),E290 &lt;= E288),TRUE,FALSE)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E292:F292" xr:uid="{F0523AF1-E744-452D-A0B0-96A499A6F5C7}">
      <formula1>IF(AND(OR(AND(ISNUMBER(E292),E292&gt;=0),E292=""),E292 &lt;= E291),TRUE,FALSE)</formula1>
    </dataValidation>
    <dataValidation type="custom" showInputMessage="1" showErrorMessage="1" errorTitle="Ugyldig værdi" error="Beluftningstanke, SRO (række 293) skal være lavere end de tilhørende konstruktioner" sqref="E293:F293" xr:uid="{4E1E5F8D-CF69-4A42-B804-AB20965C810B}">
      <formula1>IF(AND(OR(AND(ISNUMBER(E293),E293&gt;=0),E293=""),E293 &lt;= E291),TRUE,FALSE)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E295:F295" xr:uid="{5A4B81E5-4572-41F6-BED7-3D66E766EDA2}">
      <formula1>IF(AND(OR(AND(ISNUMBER(E295),E295&gt;=0),E295=""),E295 &lt;= E294),TRUE,FALSE)</formula1>
    </dataValidation>
    <dataValidation type="custom" showInputMessage="1" showErrorMessage="1" errorTitle="Ugyldig værdi" error="Efterklaringstanke, SRO (række 296) skal være lavere end de tilhørende konstruktioner" sqref="E296:F296" xr:uid="{8D5ED09C-92BE-49C2-8C25-D2CD388714EB}">
      <formula1>IF(AND(OR(AND(ISNUMBER(E296),E296&gt;=0),E296=""),E296 &lt;= E294),TRUE,FALSE)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E298:F298" xr:uid="{7AE07121-BB75-447B-A3D2-626BE401C187}">
      <formula1>IF(AND(OR(AND(ISNUMBER(E298),E298&gt;=0),E298=""),E298 &lt;= E297),TRUE,FALSE)</formula1>
    </dataValidation>
    <dataValidation type="custom" showInputMessage="1" showErrorMessage="1" errorTitle="Ugyldig værdi" error="Efterbehandlingsanlæg (sandfilter), SRO (række 299) skal være lavere end de tilhørende konstruktioner" sqref="E299:F299" xr:uid="{4FE5823A-ADE8-49CB-853E-E870E39129D6}">
      <formula1>IF(AND(OR(AND(ISNUMBER(E299),E299&gt;=0),E299=""),E299 &lt;= E297),TRUE,FALSE)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E302:F302" xr:uid="{62893EF4-89B3-449A-8722-0779FB63204E}">
      <formula1>IF(AND(OR(AND(ISNUMBER(E302),E302&gt;=0),E302=""),E302 &lt;= E301),TRUE,FALSE)</formula1>
    </dataValidation>
    <dataValidation type="custom" showInputMessage="1" showErrorMessage="1" errorTitle="Ugyldig værdi" error="Forafvanding, slam, SRO (række 303) skal være lavere end de tilhørende konstruktioner" sqref="E303:F303" xr:uid="{1C6C01BF-1737-41F7-8D35-C359B6F0C0B2}">
      <formula1>IF(AND(OR(AND(ISNUMBER(E303),E303&gt;=0),E303=""),E303 &lt;= E301),TRUE,FALSE)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E305:F305" xr:uid="{20FFD684-0A47-4A1B-AA5A-8BC5131B8214}">
      <formula1>IF(AND(OR(AND(ISNUMBER(E305),E305&gt;=0),E305=""),E305 &lt;= E304),TRUE,FALSE)</formula1>
    </dataValidation>
    <dataValidation type="custom" showInputMessage="1" showErrorMessage="1" errorTitle="Ugyldig værdi" error="Rådnetanke, slam, SRO (række 306) skal være lavere end de tilhørende konstruktioner" sqref="E306:F306" xr:uid="{E7D774C1-4ED4-455A-B933-68CE3DFF9F51}">
      <formula1>IF(AND(OR(AND(ISNUMBER(E306),E306&gt;=0),E306=""),E306 &lt;= E304),TRUE,FALSE)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E308:F308" xr:uid="{8B33EC5D-362D-48BA-AFE3-712B9AD7F543}">
      <formula1>IF(AND(OR(AND(ISNUMBER(E308),E308&gt;=0),E308=""),E308 &lt;= E307),TRUE,FALSE)</formula1>
    </dataValidation>
    <dataValidation type="custom" showInputMessage="1" showErrorMessage="1" errorTitle="Ugyldig værdi" error="Gasdisponering, SRO (række 309) skal være lavere end de tilhørende konstruktioner" sqref="E309:F309" xr:uid="{FA5D1866-97AD-42E9-B264-60AD8FEECE86}">
      <formula1>IF(AND(OR(AND(ISNUMBER(E309),E309&gt;=0),E309=""),E309 &lt;= E307),TRUE,FALSE)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E311:F311" xr:uid="{69365667-09E4-4D96-98EB-2DA08BDBCAED}">
      <formula1>IF(AND(OR(AND(ISNUMBER(E311),E311&gt;=0),E311=""),E311 &lt;= E310),TRUE,FALSE)</formula1>
    </dataValidation>
    <dataValidation type="custom" showInputMessage="1" showErrorMessage="1" errorTitle="Ugyldig værdi" error="Gasdisponering - elproduktionsanlæg, SRO (række 312) skal være lavere end de tilhørende konstruktioner" sqref="E312:F312" xr:uid="{EF8D3084-0E8D-4916-BFCE-132E7F52448F}">
      <formula1>IF(AND(OR(AND(ISNUMBER(E312),E312&gt;=0),E312=""),E312 &lt;= E310),TRUE,FALSE)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E318:F318" xr:uid="{539D5458-4DD8-40BA-8C06-11D1CA2FC50E}">
      <formula1>IF(AND(OR(AND(ISNUMBER(E318),E318&gt;=0),E318=""),E318 &lt;= E317),TRUE,FALSE)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E319:F319" xr:uid="{60CF8595-A467-47FF-9403-81BB923C3C5C}">
      <formula1>IF(AND(OR(AND(ISNUMBER(E319),E319&gt;=0),E319=""),E319 &lt;= E317),TRUE,FALSE)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E321:F321" xr:uid="{8253E0E3-0A4D-46C7-9311-F05C071E520D}">
      <formula1>IF(AND(OR(AND(ISNUMBER(E321),E321&gt;=0),E321=""),E321 &lt;= E320),TRUE,FALSE)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E322:F322" xr:uid="{9D7D7541-B79D-4707-B961-8AB102522D0C}">
      <formula1>IF(AND(OR(AND(ISNUMBER(E322),E322&gt;=0),E322=""),E322 &lt;= E320),TRUE,FALSE)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E325:F325" xr:uid="{C68F958C-B06C-411D-AC25-121193CB1D7D}">
      <formula1>IF(AND(OR(AND(ISNUMBER(E325),E325&gt;=0),E325=""),E325 &lt;= E324),TRUE,FALSE)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E326:F326" xr:uid="{18D85A88-B182-41B7-BA4F-C4F039054605}">
      <formula1>IF(AND(OR(AND(ISNUMBER(E326),E326&gt;=0),E326=""),E326 &lt;= E324),TRUE,FALSE)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E328:F328" xr:uid="{09EDD766-EFE6-419D-976F-5A0534F327C2}">
      <formula1>IF(AND(OR(AND(ISNUMBER(E328),E328&gt;=0),E328=""),E328 &lt;= E327),TRUE,FALSE)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E329:F329" xr:uid="{C6CB7736-AD00-4C6B-85F6-4C5F1F185828}">
      <formula1>IF(AND(OR(AND(ISNUMBER(E329),E329&gt;=0),E329=""),E329 &lt;= E327),TRUE,FALSE)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E331:F331" xr:uid="{4AD920BE-7B17-46B1-B963-E7EFA4E778D7}">
      <formula1>IF(AND(OR(AND(ISNUMBER(E331),E331&gt;=0),E331=""),E331 &lt;= E330),TRUE,FALSE)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E332:F332" xr:uid="{75A8EB39-31D0-4B12-9583-9996CD4C9339}">
      <formula1>IF(AND(OR(AND(ISNUMBER(E332),E332&gt;=0),E332=""),E332 &lt;= E330),TRUE,FALSE)</formula1>
    </dataValidation>
    <dataValidation type="custom" showInputMessage="1" showErrorMessage="1" error="Mindre renseanlæg &lt; 5.000 PE (række 335) skal være mindre end 5.000 og være et ikke-negativt tal" sqref="E335:F335" xr:uid="{22960D68-4220-414A-AA1E-F5370424CBFA}">
      <formula1>IF(OR(AND(E335&gt;=0,E335&lt;=5000,ISNUMBER(E335)),E335=""),TRUE,FALSE)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E338:F338" xr:uid="{11267BEC-0BCF-45A5-B410-9979F9461A63}">
      <formula1>IF(AND(OR(AND(ISNUMBER(E338),E338&gt;=0),E338=""),E338 &lt;= E337),TRUE,FALSE)</formula1>
    </dataValidation>
    <dataValidation type="custom" showInputMessage="1" showErrorMessage="1" errorTitle="Ugyldig værdi" error="Indløb med riste, SRO (række 339) skal være lavere end de tilhørende konstruktioner" sqref="E339:F339" xr:uid="{689B1C6F-425D-40A8-A326-B0CFC5D9054A}">
      <formula1>IF(AND(OR(AND(ISNUMBER(E339),E339&gt;=0),E339=""),E339 &lt;= E337),TRUE,FALSE)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E341:F341" xr:uid="{2092D548-0BDC-47CB-A86A-6946FD092C0C}">
      <formula1>IF(AND(OR(AND(ISNUMBER(E341),E341&gt;=0),E341=""),E341 &lt;= E340),TRUE,FALSE)</formula1>
    </dataValidation>
    <dataValidation type="custom" showInputMessage="1" showErrorMessage="1" errorTitle="Ugyldig værdi" error="Sand- og fedtfang, SRO (række 342) skal være lavere end de tilhørende konstruktioner" sqref="E342:F342" xr:uid="{79F04700-F8AE-45EB-9565-F885F31AE54E}">
      <formula1>IF(AND(OR(AND(ISNUMBER(E342),E342&gt;=0),E342=""),E342 &lt;= E340),TRUE,FALSE)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E344:F344" xr:uid="{2646C794-0CEE-4CA3-B475-C96BB7934CCF}">
      <formula1>IF(AND(OR(AND(ISNUMBER(E344),E344&gt;=0),E344=""),E344 &lt;= E343),TRUE,FALSE)</formula1>
    </dataValidation>
    <dataValidation type="custom" showInputMessage="1" showErrorMessage="1" errorTitle="Ugyldig værdi" error="Forklaring, SRO (række 345) skal være lavere end de tilhørende konstruktioner" sqref="E345:F345" xr:uid="{74EB69C2-3328-4AAC-95FA-DE629374BE43}">
      <formula1>IF(AND(OR(AND(ISNUMBER(E345),E345&gt;=0),E345=""),E345 &lt;= E343),TRUE,FALSE)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E347:F347" xr:uid="{EEA65791-8E5B-4DF3-B5D1-C8A0CB0352D9}">
      <formula1>IF(AND(OR(AND(ISNUMBER(E347),E347&gt;=0),E347=""),E347 &lt;= E346),TRUE,FALSE)</formula1>
    </dataValidation>
    <dataValidation type="custom" showInputMessage="1" showErrorMessage="1" errorTitle="Ugyldig værdi" error="Beluftningstanke, SRO (række 348) skal være lavere end de tilhørende konstruktioner" sqref="E348:F348" xr:uid="{503BFA78-E117-4C27-B544-2364E72FAD9A}">
      <formula1>IF(AND(OR(AND(ISNUMBER(E348),E348&gt;=0),E348=""),E348 &lt;= E346),TRUE,FALSE)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E350:F350" xr:uid="{A396F6C7-CA92-4799-ABE2-F3B73831876B}">
      <formula1>IF(AND(OR(AND(ISNUMBER(E350),E350&gt;=0),E350=""),E350 &lt;= E349),TRUE,FALSE)</formula1>
    </dataValidation>
    <dataValidation type="custom" showInputMessage="1" showErrorMessage="1" errorTitle="Ugyldig værdi" error="Efterklaringstanke, SRO (række 351) skal være lavere end de tilhørende konstruktioner" sqref="E351:F351" xr:uid="{2762572C-1AEA-4BAA-A0A0-9B4E024BBE05}">
      <formula1>IF(AND(OR(AND(ISNUMBER(E351),E351&gt;=0),E351=""),E351 &lt;= E349),TRUE,FALSE)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E353:F353" xr:uid="{A8CD8C1B-F5E7-499A-8F28-812E83D44121}">
      <formula1>IF(AND(OR(AND(ISNUMBER(E353),E353&gt;=0),E353=""),E353 &lt;= E352),TRUE,FALSE)</formula1>
    </dataValidation>
    <dataValidation type="custom" showInputMessage="1" showErrorMessage="1" errorTitle="Ugyldig værdi" error="Efterbehandlingsanlæg (sandfilter), SRO (række 354) skal være lavere end de tilhørende konstruktioner" sqref="E354:F354" xr:uid="{6D700646-D48B-4936-AA48-B35584887DF6}">
      <formula1>IF(AND(OR(AND(ISNUMBER(E354),E354&gt;=0),E354=""),E354 &lt;= E352),TRUE,FALSE)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E357:F357" xr:uid="{A96CCFD2-FCBD-472C-AB26-6C62132041D3}">
      <formula1>IF(AND(OR(AND(ISNUMBER(E357),E357&gt;=0),E357=""),E357 &lt;= E356),TRUE,FALSE)</formula1>
    </dataValidation>
    <dataValidation type="custom" showInputMessage="1" showErrorMessage="1" errorTitle="Ugyldig værdi" error="Forafvanding, slam, SRO (række 358) skal være lavere end de tilhørende konstruktioner" sqref="E358:F358" xr:uid="{59A8017B-4399-4D73-AF1C-74C512B0442D}">
      <formula1>IF(AND(OR(AND(ISNUMBER(E358),E358&gt;=0),E358=""),E358 &lt;= E356),TRUE,FALSE)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E360:F360" xr:uid="{A13237AB-BD9D-4A2E-AC62-FFC59C45E984}">
      <formula1>IF(AND(OR(AND(ISNUMBER(E360),E360&gt;=0),E360=""),E360 &lt;= E359),TRUE,FALSE)</formula1>
    </dataValidation>
    <dataValidation type="custom" showInputMessage="1" showErrorMessage="1" errorTitle="Ugyldig værdi" error="Rådnetanke, slam, SRO (række 361) skal være lavere end de tilhørende konstruktioner" sqref="E361:F361" xr:uid="{2F3D1910-654C-454E-82B0-A42DDE144687}">
      <formula1>IF(AND(OR(AND(ISNUMBER(E361),E361&gt;=0),E361=""),E361 &lt;= E359),TRUE,FALSE)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E363:F363" xr:uid="{D97AE560-D697-4DC1-9B3D-3B8E5E7B0EC0}">
      <formula1>IF(AND(OR(AND(ISNUMBER(E363),E363&gt;=0),E363=""),E363 &lt;= E362),TRUE,FALSE)</formula1>
    </dataValidation>
    <dataValidation type="custom" showInputMessage="1" showErrorMessage="1" errorTitle="Ugyldig værdi" error="Gasdisponering, SRO (række 364) skal være lavere end de tilhørende konstruktioner" sqref="E364:F364" xr:uid="{1E08D7B8-99C9-423E-A7CB-C03E75884FB1}">
      <formula1>IF(AND(OR(AND(ISNUMBER(E364),E364&gt;=0),E364=""),E364 &lt;= E362),TRUE,FALSE)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E366:F366" xr:uid="{E7337B2C-8FFC-4B69-8FF5-4572AB2F1AA9}">
      <formula1>IF(AND(OR(AND(ISNUMBER(E366),E366&gt;=0),E366=""),E366 &lt;= E365),TRUE,FALSE)</formula1>
    </dataValidation>
    <dataValidation type="custom" showInputMessage="1" showErrorMessage="1" errorTitle="Ugyldig værdi" error="Gasdisponering - elproduktionsanlæg, SRO (række 367) skal være lavere end de tilhørende konstruktioner" sqref="E367:F367" xr:uid="{FB330A74-A16B-4450-9134-66CB978FF9FC}">
      <formula1>IF(AND(OR(AND(ISNUMBER(E367),E367&gt;=0),E367=""),E367 &lt;= E365),TRUE,FALSE)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E373:F373" xr:uid="{2B932E12-97A9-4A82-9B01-E9987FB9CBE3}">
      <formula1>IF(AND(OR(AND(ISNUMBER(E373),E373&gt;=0),E373=""),E373 &lt;= E372),TRUE,FALSE)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E374:F374" xr:uid="{AC2736CE-426E-4840-BEFD-EF6885D6F6E9}">
      <formula1>IF(AND(OR(AND(ISNUMBER(E374),E374&gt;=0),E374=""),E374 &lt;= E372),TRUE,FALSE)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E376:F376" xr:uid="{B415568F-6D29-44F6-AD5C-D6FD64E7E768}">
      <formula1>IF(AND(OR(AND(ISNUMBER(E376),E376&gt;=0),E376=""),E376 &lt;= E375),TRUE,FALSE)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E377:F377" xr:uid="{A16F7A89-26DD-493A-8908-1E7CBDA3381A}">
      <formula1>IF(AND(OR(AND(ISNUMBER(E377),E377&gt;=0),E377=""),E377 &lt;= E375),TRUE,FALSE)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E380:F380" xr:uid="{F71A6A9D-29F6-472B-AAC5-FA354174BC78}">
      <formula1>IF(AND(OR(AND(ISNUMBER(E380),E380&gt;=0),E380=""),E380 &lt;= E379),TRUE,FALSE)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E381:F381" xr:uid="{EFBFD37A-47BC-453E-9DC4-8A7D2FFFA331}">
      <formula1>IF(AND(OR(AND(ISNUMBER(E381),E381&gt;=0),E381=""),E381 &lt;= E379),TRUE,FALSE)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E383:F383" xr:uid="{80F942AD-549F-4EAF-B725-6FE328F25B0D}">
      <formula1>IF(AND(OR(AND(ISNUMBER(E383),E383&gt;=0),E383=""),E383 &lt;= E382),TRUE,FALSE)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E384:F384" xr:uid="{10C9BA3F-17C1-430A-8516-0D6DF2D1C66B}">
      <formula1>IF(AND(OR(AND(ISNUMBER(E384),E384&gt;=0),E384=""),E384 &lt;= E382),TRUE,FALSE)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E386:F386" xr:uid="{40CF27A0-354C-4914-84D8-E5C755A640F7}">
      <formula1>IF(AND(OR(AND(ISNUMBER(E386),E386&gt;=0),E386=""),E386 &lt;= E385),TRUE,FALSE)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E387:F387" xr:uid="{B2A9C884-47D4-4EDD-9F82-0A8CE01C573B}">
      <formula1>IF(AND(OR(AND(ISNUMBER(E387),E387&gt;=0),E387=""),E387 &lt;= E385),TRUE,FALSE)</formula1>
    </dataValidation>
    <dataValidation type="custom" showInputMessage="1" showErrorMessage="1" error="Mindre renseanlæg &lt; 5.000 PE (række 390) skal være mindre end 5.000 og være et ikke-negativt tal" sqref="E390:F390" xr:uid="{6B58497B-DF5B-4EFB-A667-1435B87A2D20}">
      <formula1>IF(OR(AND(E390&gt;=0,E390&lt;=5000,ISNUMBER(E390)),E390=""),TRUE,FALSE)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E393:F393" xr:uid="{28545177-3B34-4C32-AC90-B2EB1188EE66}">
      <formula1>IF(AND(OR(AND(ISNUMBER(E393),E393&gt;=0),E393=""),E393 &lt;= E392),TRUE,FALSE)</formula1>
    </dataValidation>
    <dataValidation type="custom" showInputMessage="1" showErrorMessage="1" errorTitle="Ugyldig værdi" error="Indløb med riste, SRO (række 394) skal være lavere end de tilhørende konstruktioner" sqref="E394:F394" xr:uid="{BA488C5C-3B84-4C5E-90EF-C1CAD739240D}">
      <formula1>IF(AND(OR(AND(ISNUMBER(E394),E394&gt;=0),E394=""),E394 &lt;= E392),TRUE,FALSE)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E396:F396" xr:uid="{5A9D51D3-1042-43F0-8B9D-A9EB772377A5}">
      <formula1>IF(AND(OR(AND(ISNUMBER(E396),E396&gt;=0),E396=""),E396 &lt;= E395),TRUE,FALSE)</formula1>
    </dataValidation>
    <dataValidation type="custom" showInputMessage="1" showErrorMessage="1" errorTitle="Ugyldig værdi" error="Sand- og fedtfang, SRO (række 397) skal være lavere end de tilhørende konstruktioner" sqref="E397:F397" xr:uid="{79B63A1D-80FC-498F-8633-263E8415463A}">
      <formula1>IF(AND(OR(AND(ISNUMBER(E397),E397&gt;=0),E397=""),E397 &lt;= E395),TRUE,FALSE)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E399:F399" xr:uid="{89B9C1C7-1278-445C-BE86-AE0A94F74987}">
      <formula1>IF(AND(OR(AND(ISNUMBER(E399),E399&gt;=0),E399=""),E399 &lt;= E398),TRUE,FALSE)</formula1>
    </dataValidation>
    <dataValidation type="custom" showInputMessage="1" showErrorMessage="1" errorTitle="Ugyldig værdi" error="Forklaring, SRO (række 400) skal være lavere end de tilhørende konstruktioner" sqref="E400:F400" xr:uid="{C7643BDB-DFFF-4F12-BF1D-C756504E1140}">
      <formula1>IF(AND(OR(AND(ISNUMBER(E400),E400&gt;=0),E400=""),E400 &lt;= E398),TRUE,FALSE)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E402:F402" xr:uid="{F24C43D2-3BBC-4FC3-9948-9887C1038121}">
      <formula1>IF(AND(OR(AND(ISNUMBER(E402),E402&gt;=0),E402=""),E402 &lt;= E401),TRUE,FALSE)</formula1>
    </dataValidation>
    <dataValidation type="custom" showInputMessage="1" showErrorMessage="1" errorTitle="Ugyldig værdi" error="Beluftningstanke, SRO (række 403) skal være lavere end de tilhørende konstruktioner" sqref="E403:F403" xr:uid="{5EE80606-8149-4C39-8A0F-0C71D6B86929}">
      <formula1>IF(AND(OR(AND(ISNUMBER(E403),E403&gt;=0),E403=""),E403 &lt;= E401),TRUE,FALSE)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E405:F405" xr:uid="{9DFF0C8E-0CEB-4775-8AAB-4C9049C0396D}">
      <formula1>IF(AND(OR(AND(ISNUMBER(E405),E405&gt;=0),E405=""),E405 &lt;= E404),TRUE,FALSE)</formula1>
    </dataValidation>
    <dataValidation type="custom" showInputMessage="1" showErrorMessage="1" errorTitle="Ugyldig værdi" error="Efterklaringstanke, SRO (række 406) skal være lavere end de tilhørende konstruktioner" sqref="E406:F406" xr:uid="{5A0ED324-12D9-4D93-BF78-7025D3AABE71}">
      <formula1>IF(AND(OR(AND(ISNUMBER(E406),E406&gt;=0),E406=""),E406 &lt;= E404),TRUE,FALSE)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E408:F408" xr:uid="{920380AF-126A-4068-A226-0219E47157A5}">
      <formula1>IF(AND(OR(AND(ISNUMBER(E408),E408&gt;=0),E408=""),E408 &lt;= E407),TRUE,FALSE)</formula1>
    </dataValidation>
    <dataValidation type="custom" showInputMessage="1" showErrorMessage="1" errorTitle="Ugyldig værdi" error="Efterbehandlingsanlæg (sandfilter), SRO (række 409) skal være lavere end de tilhørende konstruktioner" sqref="E409:F409" xr:uid="{32383E3A-68EB-4705-9CBF-DB4C131984B6}">
      <formula1>IF(AND(OR(AND(ISNUMBER(E409),E409&gt;=0),E409=""),E409 &lt;= E407),TRUE,FALSE)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E412:F412" xr:uid="{C9B5A61B-AADE-4CE4-B881-2989DE846D10}">
      <formula1>IF(AND(OR(AND(ISNUMBER(E412),E412&gt;=0),E412=""),E412 &lt;= E411),TRUE,FALSE)</formula1>
    </dataValidation>
    <dataValidation type="custom" showInputMessage="1" showErrorMessage="1" errorTitle="Ugyldig værdi" error="Forafvanding, slam, SRO (række 413) skal være lavere end de tilhørende konstruktioner" sqref="E413:F413" xr:uid="{9F606422-8A88-4E5A-B4C9-07DDC93D24AB}">
      <formula1>IF(AND(OR(AND(ISNUMBER(E413),E413&gt;=0),E413=""),E413 &lt;= E411),TRUE,FALSE)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E415:F415" xr:uid="{F51524FD-6DAD-4F05-87EC-69D3D767939B}">
      <formula1>IF(AND(OR(AND(ISNUMBER(E415),E415&gt;=0),E415=""),E415 &lt;= E414),TRUE,FALSE)</formula1>
    </dataValidation>
    <dataValidation type="custom" showInputMessage="1" showErrorMessage="1" errorTitle="Ugyldig værdi" error="Rådnetanke, slam, SRO (række 416) skal være lavere end de tilhørende konstruktioner" sqref="E416:F416" xr:uid="{CFA1463E-9925-4567-841C-3D102AB1738A}">
      <formula1>IF(AND(OR(AND(ISNUMBER(E416),E416&gt;=0),E416=""),E416 &lt;= E414),TRUE,FALSE)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E418:F418" xr:uid="{39431C70-D897-4FA1-B3FE-9331E53EFD32}">
      <formula1>IF(AND(OR(AND(ISNUMBER(E418),E418&gt;=0),E418=""),E418 &lt;= E417),TRUE,FALSE)</formula1>
    </dataValidation>
    <dataValidation type="custom" showInputMessage="1" showErrorMessage="1" errorTitle="Ugyldig værdi" error="Gasdisponering, SRO (række 419) skal være lavere end de tilhørende konstruktioner" sqref="E419:F419" xr:uid="{4147B604-1797-4E7D-A985-8CBBCE9B26D3}">
      <formula1>IF(AND(OR(AND(ISNUMBER(E419),E419&gt;=0),E419=""),E419 &lt;= E417),TRUE,FALSE)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E421:F421" xr:uid="{97E807AF-0165-4DFC-8B36-85B08D65D3C8}">
      <formula1>IF(AND(OR(AND(ISNUMBER(E421),E421&gt;=0),E421=""),E421 &lt;= E420),TRUE,FALSE)</formula1>
    </dataValidation>
    <dataValidation type="custom" showInputMessage="1" showErrorMessage="1" errorTitle="Ugyldig værdi" error="Gasdisponering - elproduktionsanlæg, SRO (række 422) skal være lavere end de tilhørende konstruktioner" sqref="E422:F422" xr:uid="{E240B4C1-4725-43F4-98C2-03870B405B4C}">
      <formula1>IF(AND(OR(AND(ISNUMBER(E422),E422&gt;=0),E422=""),E422 &lt;= E420),TRUE,FALSE)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E428:F428" xr:uid="{5D8A0648-3A99-4E1E-A307-83502D1A7329}">
      <formula1>IF(AND(OR(AND(ISNUMBER(E428),E428&gt;=0),E428=""),E428 &lt;= E427),TRUE,FALSE)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E429:F429" xr:uid="{D42FCCE6-D909-476D-B590-742F75895C17}">
      <formula1>IF(AND(OR(AND(ISNUMBER(E429),E429&gt;=0),E429=""),E429 &lt;= E427),TRUE,FALSE)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E431:F431" xr:uid="{F31FA5C7-5670-48EE-8DB9-5F3A5ADDBAF3}">
      <formula1>IF(AND(OR(AND(ISNUMBER(E431),E431&gt;=0),E431=""),E431 &lt;= E430),TRUE,FALSE)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E432:F432" xr:uid="{D354B046-8AE9-4B7A-A799-50D3AEA26036}">
      <formula1>IF(AND(OR(AND(ISNUMBER(E432),E432&gt;=0),E432=""),E432 &lt;= E430),TRUE,FALSE)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E435:F435" xr:uid="{D95E5E29-6EB6-4D01-B82C-E709E9673FA1}">
      <formula1>IF(AND(OR(AND(ISNUMBER(E435),E435&gt;=0),E435=""),E435 &lt;= E434),TRUE,FALSE)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E436:F436" xr:uid="{50657A2E-C5B1-451E-BB43-505F02C2A57C}">
      <formula1>IF(AND(OR(AND(ISNUMBER(E436),E436&gt;=0),E436=""),E436 &lt;= E434),TRUE,FALSE)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E438:F438" xr:uid="{B6B83E64-C0BC-4D40-A023-2E1C24D5FB1C}">
      <formula1>IF(AND(OR(AND(ISNUMBER(E438),E438&gt;=0),E438=""),E438 &lt;= E437),TRUE,FALSE)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E439:F439" xr:uid="{636B2206-DA41-4D8F-A736-036BC8638166}">
      <formula1>IF(AND(OR(AND(ISNUMBER(E439),E439&gt;=0),E439=""),E439 &lt;= E437),TRUE,FALSE)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E441:F441" xr:uid="{5ACCDF93-522A-4A4B-926C-9EAD9C44AEB3}">
      <formula1>IF(AND(OR(AND(ISNUMBER(E441),E441&gt;=0),E441=""),E441 &lt;= E440),TRUE,FALSE)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E442:F442" xr:uid="{BDB57FAB-59D2-4AC9-A17E-74D7E2438E74}">
      <formula1>IF(AND(OR(AND(ISNUMBER(E442),E442&gt;=0),E442=""),E442 &lt;= E440),TRUE,FALSE)</formula1>
    </dataValidation>
    <dataValidation type="custom" showInputMessage="1" showErrorMessage="1" error="Mindre renseanlæg &lt; 5.000 PE (række 445) skal være mindre end 5.000 og være et ikke-negativt tal" sqref="E445:F445" xr:uid="{C5256EA7-ED8A-4978-813A-91891DBD5717}">
      <formula1>IF(OR(AND(E445&gt;=0,E445&lt;=5000,ISNUMBER(E445)),E445=""),TRUE,FALSE)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E448:F448" xr:uid="{BC235A94-C4FB-4BF6-BC12-A0D46EB8BD1C}">
      <formula1>IF(AND(OR(AND(ISNUMBER(E448),E448&gt;=0),E448=""),E448 &lt;= E447),TRUE,FALSE)</formula1>
    </dataValidation>
    <dataValidation type="custom" showInputMessage="1" showErrorMessage="1" errorTitle="Ugyldig værdi" error="Indløb med riste, SRO (række 449) skal være lavere end de tilhørende konstruktioner" sqref="E449:F449" xr:uid="{29E083F1-DB89-4347-9EBA-295CCDAA9A9D}">
      <formula1>IF(AND(OR(AND(ISNUMBER(E449),E449&gt;=0),E449=""),E449 &lt;= E447),TRUE,FALSE)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E451:F451" xr:uid="{6FDEBAB1-5783-449E-B968-66E28E0DF05A}">
      <formula1>IF(AND(OR(AND(ISNUMBER(E451),E451&gt;=0),E451=""),E451 &lt;= E450),TRUE,FALSE)</formula1>
    </dataValidation>
    <dataValidation type="custom" showInputMessage="1" showErrorMessage="1" errorTitle="Ugyldig værdi" error="Sand- og fedtfang, SRO (række 452) skal være lavere end de tilhørende konstruktioner" sqref="E452:F452" xr:uid="{B2FE0EC2-740C-4261-9E52-D4B71B3C9C7E}">
      <formula1>IF(AND(OR(AND(ISNUMBER(E452),E452&gt;=0),E452=""),E452 &lt;= E450),TRUE,FALSE)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E454:F454" xr:uid="{1DC879D8-C979-4124-9CBF-0DD5215FACEE}">
      <formula1>IF(AND(OR(AND(ISNUMBER(E454),E454&gt;=0),E454=""),E454 &lt;= E453),TRUE,FALSE)</formula1>
    </dataValidation>
    <dataValidation type="custom" showInputMessage="1" showErrorMessage="1" errorTitle="Ugyldig værdi" error="Forklaring, SRO (række 455) skal være lavere end de tilhørende konstruktioner" sqref="E455:F455" xr:uid="{BCB1B0D6-09F4-4F6C-8B95-683664020369}">
      <formula1>IF(AND(OR(AND(ISNUMBER(E455),E455&gt;=0),E455=""),E455 &lt;= E453),TRUE,FALSE)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E457:F457" xr:uid="{09D9AA3C-C9C8-41D9-8A4C-CE53DCD84F74}">
      <formula1>IF(AND(OR(AND(ISNUMBER(E457),E457&gt;=0),E457=""),E457 &lt;= E456),TRUE,FALSE)</formula1>
    </dataValidation>
    <dataValidation type="custom" showInputMessage="1" showErrorMessage="1" errorTitle="Ugyldig værdi" error="Beluftningstanke, SRO (række 458) skal være lavere end de tilhørende konstruktioner" sqref="E458:F458" xr:uid="{E0EE95DC-1DD3-4907-B439-1C58DBE863FC}">
      <formula1>IF(AND(OR(AND(ISNUMBER(E458),E458&gt;=0),E458=""),E458 &lt;= E456),TRUE,FALSE)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E460:F460" xr:uid="{3BA91E09-EB8F-40E3-9C47-54BAB84FC1A5}">
      <formula1>IF(AND(OR(AND(ISNUMBER(E460),E460&gt;=0),E460=""),E460 &lt;= E459),TRUE,FALSE)</formula1>
    </dataValidation>
    <dataValidation type="custom" showInputMessage="1" showErrorMessage="1" errorTitle="Ugyldig værdi" error="Efterklaringstanke, SRO (række 461) skal være lavere end de tilhørende konstruktioner" sqref="E461:F461" xr:uid="{388A42DE-1FCC-4E3D-9FE8-9FAEBE8331AE}">
      <formula1>IF(AND(OR(AND(ISNUMBER(E461),E461&gt;=0),E461=""),E461 &lt;= E459),TRUE,FALSE)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E463:F463" xr:uid="{DEE1D3F3-A796-4F37-BD5A-F1455B1B8000}">
      <formula1>IF(AND(OR(AND(ISNUMBER(E463),E463&gt;=0),E463=""),E463 &lt;= E462),TRUE,FALSE)</formula1>
    </dataValidation>
    <dataValidation type="custom" showInputMessage="1" showErrorMessage="1" errorTitle="Ugyldig værdi" error="Efterbehandlingsanlæg (sandfilter), SRO (række 464) skal være lavere end de tilhørende konstruktioner" sqref="E464:F464" xr:uid="{83258208-F586-4C22-BC98-A83A8E3B5BDE}">
      <formula1>IF(AND(OR(AND(ISNUMBER(E464),E464&gt;=0),E464=""),E464 &lt;= E462),TRUE,FALSE)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E467:F467" xr:uid="{C9B498DC-1E89-4C46-ACB8-1BB6DA2111A1}">
      <formula1>IF(AND(OR(AND(ISNUMBER(E467),E467&gt;=0),E467=""),E467 &lt;= E466),TRUE,FALSE)</formula1>
    </dataValidation>
    <dataValidation type="custom" showInputMessage="1" showErrorMessage="1" errorTitle="Ugyldig værdi" error="Forafvanding, slam, SRO (række 468) skal være lavere end de tilhørende konstruktioner" sqref="E468:F468" xr:uid="{E40C6583-FF85-4216-8931-A1A836AF0082}">
      <formula1>IF(AND(OR(AND(ISNUMBER(E468),E468&gt;=0),E468=""),E468 &lt;= E466),TRUE,FALSE)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E470:F470" xr:uid="{0C8C761C-E08E-4A27-827F-4148DBE30FCC}">
      <formula1>IF(AND(OR(AND(ISNUMBER(E470),E470&gt;=0),E470=""),E470 &lt;= E469),TRUE,FALSE)</formula1>
    </dataValidation>
    <dataValidation type="custom" showInputMessage="1" showErrorMessage="1" errorTitle="Ugyldig værdi" error="Rådnetanke, slam, SRO (række 471) skal være lavere end de tilhørende konstruktioner" sqref="E471:F471" xr:uid="{709B5CAA-B9C1-4A79-B186-8379B55B5F7B}">
      <formula1>IF(AND(OR(AND(ISNUMBER(E471),E471&gt;=0),E471=""),E471 &lt;= E469),TRUE,FALSE)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E473:F473" xr:uid="{5A7AA583-8FED-48E8-B30D-A203698D0DD6}">
      <formula1>IF(AND(OR(AND(ISNUMBER(E473),E473&gt;=0),E473=""),E473 &lt;= E472),TRUE,FALSE)</formula1>
    </dataValidation>
    <dataValidation type="custom" showInputMessage="1" showErrorMessage="1" errorTitle="Ugyldig værdi" error="Gasdisponering, SRO (række 474) skal være lavere end de tilhørende konstruktioner" sqref="E474:F474" xr:uid="{DDFF365E-012A-42D2-9679-9D4E26CA73BB}">
      <formula1>IF(AND(OR(AND(ISNUMBER(E474),E474&gt;=0),E474=""),E474 &lt;= E472),TRUE,FALSE)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E476:F476" xr:uid="{E2BDC37D-83F1-44A0-9D6F-3295892AC97F}">
      <formula1>IF(AND(OR(AND(ISNUMBER(E476),E476&gt;=0),E476=""),E476 &lt;= E475),TRUE,FALSE)</formula1>
    </dataValidation>
    <dataValidation type="custom" showInputMessage="1" showErrorMessage="1" errorTitle="Ugyldig værdi" error="Gasdisponering - elproduktionsanlæg, SRO (række 477) skal være lavere end de tilhørende konstruktioner" sqref="E477:F477" xr:uid="{7672D381-3221-4A1A-9D35-0FE843B17762}">
      <formula1>IF(AND(OR(AND(ISNUMBER(E477),E477&gt;=0),E477=""),E477 &lt;= E475),TRUE,FALSE)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E483:F483" xr:uid="{885B418A-731D-4236-9849-6864B7A87AEB}">
      <formula1>IF(AND(OR(AND(ISNUMBER(E483),E483&gt;=0),E483=""),E483 &lt;= E482),TRUE,FALSE)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E484:F484" xr:uid="{8B492077-5924-4311-B89E-4C75051E6BD4}">
      <formula1>IF(AND(OR(AND(ISNUMBER(E484),E484&gt;=0),E484=""),E484 &lt;= E482),TRUE,FALSE)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E486:F486" xr:uid="{990A7A2B-4864-409D-B8EA-ED51507D25EC}">
      <formula1>IF(AND(OR(AND(ISNUMBER(E486),E486&gt;=0),E486=""),E486 &lt;= E485),TRUE,FALSE)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E487:F487" xr:uid="{F213CBC6-5A8D-4B14-8D44-800530B70243}">
      <formula1>IF(AND(OR(AND(ISNUMBER(E487),E487&gt;=0),E487=""),E487 &lt;= E485),TRUE,FALSE)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E490:F490" xr:uid="{E5A9CA5B-19AF-4D94-938E-F82F575BDE83}">
      <formula1>IF(AND(OR(AND(ISNUMBER(E490),E490&gt;=0),E490=""),E490 &lt;= E489),TRUE,FALSE)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E491:F491" xr:uid="{F97BEAD5-1E3C-4542-BFA1-44FBC5BF0B58}">
      <formula1>IF(AND(OR(AND(ISNUMBER(E491),E491&gt;=0),E491=""),E491 &lt;= E489),TRUE,FALSE)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E493:F493" xr:uid="{8022B556-6A86-4891-8D40-2C5352448071}">
      <formula1>IF(AND(OR(AND(ISNUMBER(E493),E493&gt;=0),E493=""),E493 &lt;= E492),TRUE,FALSE)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E494:F494" xr:uid="{5A5BAAB1-455A-4099-8B5E-2BDB33A411A3}">
      <formula1>IF(AND(OR(AND(ISNUMBER(E494),E494&gt;=0),E494=""),E494 &lt;= E492),TRUE,FALSE)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E496:F496" xr:uid="{042B8D4D-503D-4FA6-B997-F1A81B9BD957}">
      <formula1>IF(AND(OR(AND(ISNUMBER(E496),E496&gt;=0),E496=""),E496 &lt;= E495),TRUE,FALSE)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E497:F497" xr:uid="{9A301182-FB08-43DF-BCF1-15EAA1E8A6B3}">
      <formula1>IF(AND(OR(AND(ISNUMBER(E497),E497&gt;=0),E497=""),E497 &lt;= E495),TRUE,FALSE)</formula1>
    </dataValidation>
    <dataValidation type="custom" showInputMessage="1" showErrorMessage="1" error="Mindre renseanlæg &lt; 5.000 PE (række 500) skal være mindre end 5.000 og være et ikke-negativt tal" sqref="E500:F500" xr:uid="{4364D10D-13CC-4139-8435-3587ACF82ED9}">
      <formula1>IF(OR(AND(E500&gt;=0,E500&lt;=5000,ISNUMBER(E500)),E500=""),TRUE,FALSE)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E503:F503" xr:uid="{C1A20FEE-5518-483C-B8B4-F2436970B763}">
      <formula1>IF(AND(OR(AND(ISNUMBER(E503),E503&gt;=0),E503=""),E503 &lt;= E502),TRUE,FALSE)</formula1>
    </dataValidation>
    <dataValidation type="custom" showInputMessage="1" showErrorMessage="1" errorTitle="Ugyldig værdi" error="Indløb med riste, SRO (række 504) skal være lavere end de tilhørende konstruktioner" sqref="E504:F504" xr:uid="{33896355-1CB8-4F3C-9B9C-92A7A72F4EFF}">
      <formula1>IF(AND(OR(AND(ISNUMBER(E504),E504&gt;=0),E504=""),E504 &lt;= E502),TRUE,FALSE)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E506:F506" xr:uid="{5535AB63-E3A0-478D-A182-5E114C039789}">
      <formula1>IF(AND(OR(AND(ISNUMBER(E506),E506&gt;=0),E506=""),E506 &lt;= E505),TRUE,FALSE)</formula1>
    </dataValidation>
    <dataValidation type="custom" showInputMessage="1" showErrorMessage="1" errorTitle="Ugyldig værdi" error="Sand- og fedtfang, SRO (række 507) skal være lavere end de tilhørende konstruktioner" sqref="E507:F507" xr:uid="{E2DA8219-34F5-47E9-8FE0-134927FC9132}">
      <formula1>IF(AND(OR(AND(ISNUMBER(E507),E507&gt;=0),E507=""),E507 &lt;= E505),TRUE,FALSE)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E509:F509" xr:uid="{690791DE-4F11-4C17-B0C7-D7066EA2D0FF}">
      <formula1>IF(AND(OR(AND(ISNUMBER(E509),E509&gt;=0),E509=""),E509 &lt;= E508),TRUE,FALSE)</formula1>
    </dataValidation>
    <dataValidation type="custom" showInputMessage="1" showErrorMessage="1" errorTitle="Ugyldig værdi" error="Forklaring, SRO (række 510) skal være lavere end de tilhørende konstruktioner" sqref="E510:F510" xr:uid="{8DF8728F-18D1-402D-9B36-822CA31488CF}">
      <formula1>IF(AND(OR(AND(ISNUMBER(E510),E510&gt;=0),E510=""),E510 &lt;= E508),TRUE,FALSE)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E512:F512" xr:uid="{67702FA0-9BCF-4048-9756-1A4F0525DFCF}">
      <formula1>IF(AND(OR(AND(ISNUMBER(E512),E512&gt;=0),E512=""),E512 &lt;= E511),TRUE,FALSE)</formula1>
    </dataValidation>
    <dataValidation type="custom" showInputMessage="1" showErrorMessage="1" errorTitle="Ugyldig værdi" error="Beluftningstanke, SRO (række 513) skal være lavere end de tilhørende konstruktioner" sqref="E513:F513" xr:uid="{D09C7D64-77B1-44E2-BFA1-4CB45D361F37}">
      <formula1>IF(AND(OR(AND(ISNUMBER(E513),E513&gt;=0),E513=""),E513 &lt;= E511),TRUE,FALSE)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E515:F515" xr:uid="{619276EF-83E3-4463-ADDA-B1508D52D013}">
      <formula1>IF(AND(OR(AND(ISNUMBER(E515),E515&gt;=0),E515=""),E515 &lt;= E514),TRUE,FALSE)</formula1>
    </dataValidation>
    <dataValidation type="custom" showInputMessage="1" showErrorMessage="1" errorTitle="Ugyldig værdi" error="Efterklaringstanke, SRO (række 516) skal være lavere end de tilhørende konstruktioner" sqref="E516:F516" xr:uid="{C569FF6E-8D80-4C07-BAF8-138C890F8A66}">
      <formula1>IF(AND(OR(AND(ISNUMBER(E516),E516&gt;=0),E516=""),E516 &lt;= E514),TRUE,FALSE)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E518:F518" xr:uid="{C9388D76-D9B7-4E43-B9F3-AAB0797675AE}">
      <formula1>IF(AND(OR(AND(ISNUMBER(E518),E518&gt;=0),E518=""),E518 &lt;= E517),TRUE,FALSE)</formula1>
    </dataValidation>
    <dataValidation type="custom" showInputMessage="1" showErrorMessage="1" errorTitle="Ugyldig værdi" error="Efterbehandlingsanlæg (sandfilter), SRO (række 519) skal være lavere end de tilhørende konstruktioner" sqref="E519:F519" xr:uid="{BD0B017F-AC91-4B23-88C6-695391FFCFCA}">
      <formula1>IF(AND(OR(AND(ISNUMBER(E519),E519&gt;=0),E519=""),E519 &lt;= E517),TRUE,FALSE)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E522:F522" xr:uid="{4D11F0BA-1B93-4207-A6B2-488DE1EF7CCB}">
      <formula1>IF(AND(OR(AND(ISNUMBER(E522),E522&gt;=0),E522=""),E522 &lt;= E521),TRUE,FALSE)</formula1>
    </dataValidation>
    <dataValidation type="custom" showInputMessage="1" showErrorMessage="1" errorTitle="Ugyldig værdi" error="Forafvanding, slam, SRO (række 523) skal være lavere end de tilhørende konstruktioner" sqref="E523:F523" xr:uid="{0788CC8D-119C-4553-984F-2311DDA62696}">
      <formula1>IF(AND(OR(AND(ISNUMBER(E523),E523&gt;=0),E523=""),E523 &lt;= E521),TRUE,FALSE)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E525:F525" xr:uid="{B1A5423A-4713-4BEE-910D-30DCC40EB713}">
      <formula1>IF(AND(OR(AND(ISNUMBER(E525),E525&gt;=0),E525=""),E525 &lt;= E524),TRUE,FALSE)</formula1>
    </dataValidation>
    <dataValidation type="custom" showInputMessage="1" showErrorMessage="1" errorTitle="Ugyldig værdi" error="Rådnetanke, slam, SRO (række 526) skal være lavere end de tilhørende konstruktioner" sqref="E526:F526" xr:uid="{BFA2D4A7-3E49-421C-B210-7B506FBB0614}">
      <formula1>IF(AND(OR(AND(ISNUMBER(E526),E526&gt;=0),E526=""),E526 &lt;= E524),TRUE,FALSE)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E528:F528" xr:uid="{C0279FB0-9ED8-4EDF-8326-6B8619293719}">
      <formula1>IF(AND(OR(AND(ISNUMBER(E528),E528&gt;=0),E528=""),E528 &lt;= E527),TRUE,FALSE)</formula1>
    </dataValidation>
    <dataValidation type="custom" showInputMessage="1" showErrorMessage="1" errorTitle="Ugyldig værdi" error="Gasdisponering, SRO (række 529) skal være lavere end de tilhørende konstruktioner" sqref="E529:F529" xr:uid="{2B4EBE21-218F-4336-9213-8E681363B307}">
      <formula1>IF(AND(OR(AND(ISNUMBER(E529),E529&gt;=0),E529=""),E529 &lt;= E527),TRUE,FALSE)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E531:F531" xr:uid="{DEF8FA43-C588-468D-9122-6C9087E8B84C}">
      <formula1>IF(AND(OR(AND(ISNUMBER(E531),E531&gt;=0),E531=""),E531 &lt;= E530),TRUE,FALSE)</formula1>
    </dataValidation>
    <dataValidation type="custom" showInputMessage="1" showErrorMessage="1" errorTitle="Ugyldig værdi" error="Gasdisponering - elproduktionsanlæg, SRO (række 532) skal være lavere end de tilhørende konstruktioner" sqref="E532:F532" xr:uid="{5F0357D5-AD99-4C9E-95A8-483EA7870EA0}">
      <formula1>IF(AND(OR(AND(ISNUMBER(E532),E532&gt;=0),E532=""),E532 &lt;= E530),TRUE,FALSE)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E538:F538" xr:uid="{6E79022E-4FB4-419F-B63E-3AB6846EB3C0}">
      <formula1>IF(AND(OR(AND(ISNUMBER(E538),E538&gt;=0),E538=""),E538 &lt;= E537),TRUE,FALSE)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E539:F539" xr:uid="{E3E77DA5-54BC-4ABF-A597-72E7AD785EB5}">
      <formula1>IF(AND(OR(AND(ISNUMBER(E539),E539&gt;=0),E539=""),E539 &lt;= E537),TRUE,FALSE)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E541:F541" xr:uid="{356FFEDD-3AAD-47D1-9BD6-39FA093DB6A6}">
      <formula1>IF(AND(OR(AND(ISNUMBER(E541),E541&gt;=0),E541=""),E541 &lt;= E540),TRUE,FALSE)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E542:F542" xr:uid="{3A6CBF77-6B35-4BF8-92A9-340E92146926}">
      <formula1>IF(AND(OR(AND(ISNUMBER(E542),E542&gt;=0),E542=""),E542 &lt;= E540),TRUE,FALSE)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E545:F545" xr:uid="{ED0A2A79-3538-48E1-9592-8B2F74B72394}">
      <formula1>IF(AND(OR(AND(ISNUMBER(E545),E545&gt;=0),E545=""),E545 &lt;= E544),TRUE,FALSE)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E546:F546" xr:uid="{A8D94085-5F4D-45DB-8A0F-48BCE1B130F5}">
      <formula1>IF(AND(OR(AND(ISNUMBER(E546),E546&gt;=0),E546=""),E546 &lt;= E544),TRUE,FALSE)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E548:F548" xr:uid="{E28F80CB-128D-4C63-BDE0-001948ABB7BE}">
      <formula1>IF(AND(OR(AND(ISNUMBER(E548),E548&gt;=0),E548=""),E548 &lt;= E547),TRUE,FALSE)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E549:F549" xr:uid="{E9716DB1-AF66-4097-9404-AAD78BE263DD}">
      <formula1>IF(AND(OR(AND(ISNUMBER(E549),E549&gt;=0),E549=""),E549 &lt;= E547),TRUE,FALSE)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E551:F551" xr:uid="{8240689A-6541-4145-B48D-68607D5C273A}">
      <formula1>IF(AND(OR(AND(ISNUMBER(E551),E551&gt;=0),E551=""),E551 &lt;= E550),TRUE,FALSE)</formula1>
    </dataValidation>
    <dataValidation type="custom" showInputMessage="1" showErrorMessage="1" errorTitle="Ugyldig værdi" error="Slutdisponering, slam - højteknologisk (slamtørring og -forbrænding), SRO (række 552) skal være lavere end de tilhørende konstruktioner" sqref="E552:F552" xr:uid="{E5DE107E-7F94-4D5C-AB66-88F458433575}">
      <formula1>IF(AND(OR(AND(ISNUMBER(E552),E552&gt;=0),E552=""),E552 &lt;= E550),TRUE,FALSE)</formula1>
    </dataValidation>
  </dataValidations>
  <pageMargins left="0.7" right="0.7" top="0.75" bottom="0.75" header="0.3" footer="0.3"/>
  <pageSetup paperSize="8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VP319"/>
  <sheetViews>
    <sheetView zoomScaleNormal="100" workbookViewId="0">
      <pane ySplit="2" topLeftCell="A3" activePane="bottomLeft" state="frozen"/>
      <selection pane="bottomLeft" activeCell="A6" sqref="A6"/>
    </sheetView>
  </sheetViews>
  <sheetFormatPr defaultColWidth="0" defaultRowHeight="12" zeroHeight="1" x14ac:dyDescent="0.2"/>
  <cols>
    <col min="1" max="1" width="90.28515625" bestFit="1" customWidth="1"/>
    <col min="2" max="2" width="6.7109375" bestFit="1" customWidth="1"/>
    <col min="3" max="3" width="9.85546875" bestFit="1" customWidth="1"/>
    <col min="4" max="6" width="12.5703125" customWidth="1"/>
    <col min="7" max="8" width="14" bestFit="1" customWidth="1"/>
    <col min="9" max="9" width="14.5703125" bestFit="1" customWidth="1"/>
    <col min="10" max="10" width="9.5703125" hidden="1"/>
    <col min="11" max="12" width="14.5703125" hidden="1"/>
    <col min="13" max="169" width="9.140625" hidden="1"/>
    <col min="170" max="170" width="103.140625" hidden="1"/>
    <col min="171" max="193" width="11" hidden="1"/>
    <col min="194" max="217" width="9.140625" hidden="1"/>
    <col min="218" max="218" width="22.42578125" hidden="1"/>
    <col min="219" max="240" width="9.140625" hidden="1"/>
    <col min="241" max="241" width="22.42578125" hidden="1"/>
    <col min="242" max="263" width="9.140625" hidden="1"/>
    <col min="264" max="264" width="22.42578125" hidden="1"/>
    <col min="265" max="425" width="9.140625" hidden="1"/>
    <col min="426" max="426" width="103.140625" hidden="1"/>
    <col min="427" max="449" width="11" hidden="1"/>
    <col min="450" max="473" width="9.140625" hidden="1"/>
    <col min="474" max="474" width="22.42578125" hidden="1"/>
    <col min="475" max="496" width="9.140625" hidden="1"/>
    <col min="497" max="497" width="22.42578125" hidden="1"/>
    <col min="498" max="519" width="9.140625" hidden="1"/>
    <col min="520" max="520" width="22.42578125" hidden="1"/>
    <col min="521" max="681" width="9.140625" hidden="1"/>
    <col min="682" max="682" width="103.140625" hidden="1"/>
    <col min="683" max="705" width="11" hidden="1"/>
    <col min="706" max="729" width="9.140625" hidden="1"/>
    <col min="730" max="730" width="22.42578125" hidden="1"/>
    <col min="731" max="752" width="9.140625" hidden="1"/>
    <col min="753" max="753" width="22.42578125" hidden="1"/>
    <col min="754" max="775" width="9.140625" hidden="1"/>
    <col min="776" max="776" width="22.42578125" hidden="1"/>
    <col min="777" max="937" width="9.140625" hidden="1"/>
    <col min="938" max="938" width="103.140625" hidden="1"/>
    <col min="939" max="961" width="11" hidden="1"/>
    <col min="962" max="985" width="9.140625" hidden="1"/>
    <col min="986" max="986" width="22.42578125" hidden="1"/>
    <col min="987" max="1008" width="9.140625" hidden="1"/>
    <col min="1009" max="1009" width="22.42578125" hidden="1"/>
    <col min="1010" max="1031" width="9.140625" hidden="1"/>
    <col min="1032" max="1032" width="22.42578125" hidden="1"/>
    <col min="1033" max="1193" width="9.140625" hidden="1"/>
    <col min="1194" max="1194" width="103.140625" hidden="1"/>
    <col min="1195" max="1217" width="11" hidden="1"/>
    <col min="1218" max="1241" width="9.140625" hidden="1"/>
    <col min="1242" max="1242" width="22.42578125" hidden="1"/>
    <col min="1243" max="1264" width="9.140625" hidden="1"/>
    <col min="1265" max="1265" width="22.42578125" hidden="1"/>
    <col min="1266" max="1287" width="9.140625" hidden="1"/>
    <col min="1288" max="1288" width="22.42578125" hidden="1"/>
    <col min="1289" max="1449" width="9.140625" hidden="1"/>
    <col min="1450" max="1450" width="103.140625" hidden="1"/>
    <col min="1451" max="1473" width="11" hidden="1"/>
    <col min="1474" max="1497" width="9.140625" hidden="1"/>
    <col min="1498" max="1498" width="22.42578125" hidden="1"/>
    <col min="1499" max="1520" width="9.140625" hidden="1"/>
    <col min="1521" max="1521" width="22.42578125" hidden="1"/>
    <col min="1522" max="1543" width="9.140625" hidden="1"/>
    <col min="1544" max="1544" width="22.42578125" hidden="1"/>
    <col min="1545" max="1705" width="9.140625" hidden="1"/>
    <col min="1706" max="1706" width="103.140625" hidden="1"/>
    <col min="1707" max="1729" width="11" hidden="1"/>
    <col min="1730" max="1753" width="9.140625" hidden="1"/>
    <col min="1754" max="1754" width="22.42578125" hidden="1"/>
    <col min="1755" max="1776" width="9.140625" hidden="1"/>
    <col min="1777" max="1777" width="22.42578125" hidden="1"/>
    <col min="1778" max="1799" width="9.140625" hidden="1"/>
    <col min="1800" max="1800" width="22.42578125" hidden="1"/>
    <col min="1801" max="1961" width="9.140625" hidden="1"/>
    <col min="1962" max="1962" width="103.140625" hidden="1"/>
    <col min="1963" max="1985" width="11" hidden="1"/>
    <col min="1986" max="2009" width="9.140625" hidden="1"/>
    <col min="2010" max="2010" width="22.42578125" hidden="1"/>
    <col min="2011" max="2032" width="9.140625" hidden="1"/>
    <col min="2033" max="2033" width="22.42578125" hidden="1"/>
    <col min="2034" max="2055" width="9.140625" hidden="1"/>
    <col min="2056" max="2056" width="22.42578125" hidden="1"/>
    <col min="2057" max="2217" width="9.140625" hidden="1"/>
    <col min="2218" max="2218" width="103.140625" hidden="1"/>
    <col min="2219" max="2241" width="11" hidden="1"/>
    <col min="2242" max="2265" width="9.140625" hidden="1"/>
    <col min="2266" max="2266" width="22.42578125" hidden="1"/>
    <col min="2267" max="2288" width="9.140625" hidden="1"/>
    <col min="2289" max="2289" width="22.42578125" hidden="1"/>
    <col min="2290" max="2311" width="9.140625" hidden="1"/>
    <col min="2312" max="2312" width="22.42578125" hidden="1"/>
    <col min="2313" max="2473" width="9.140625" hidden="1"/>
    <col min="2474" max="2474" width="103.140625" hidden="1"/>
    <col min="2475" max="2497" width="11" hidden="1"/>
    <col min="2498" max="2521" width="9.140625" hidden="1"/>
    <col min="2522" max="2522" width="22.42578125" hidden="1"/>
    <col min="2523" max="2544" width="9.140625" hidden="1"/>
    <col min="2545" max="2545" width="22.42578125" hidden="1"/>
    <col min="2546" max="2567" width="9.140625" hidden="1"/>
    <col min="2568" max="2568" width="22.42578125" hidden="1"/>
    <col min="2569" max="2729" width="9.140625" hidden="1"/>
    <col min="2730" max="2730" width="103.140625" hidden="1"/>
    <col min="2731" max="2753" width="11" hidden="1"/>
    <col min="2754" max="2777" width="9.140625" hidden="1"/>
    <col min="2778" max="2778" width="22.42578125" hidden="1"/>
    <col min="2779" max="2800" width="9.140625" hidden="1"/>
    <col min="2801" max="2801" width="22.42578125" hidden="1"/>
    <col min="2802" max="2823" width="9.140625" hidden="1"/>
    <col min="2824" max="2824" width="22.42578125" hidden="1"/>
    <col min="2825" max="2985" width="9.140625" hidden="1"/>
    <col min="2986" max="2986" width="103.140625" hidden="1"/>
    <col min="2987" max="3009" width="11" hidden="1"/>
    <col min="3010" max="3033" width="9.140625" hidden="1"/>
    <col min="3034" max="3034" width="22.42578125" hidden="1"/>
    <col min="3035" max="3056" width="9.140625" hidden="1"/>
    <col min="3057" max="3057" width="22.42578125" hidden="1"/>
    <col min="3058" max="3079" width="9.140625" hidden="1"/>
    <col min="3080" max="3080" width="22.42578125" hidden="1"/>
    <col min="3081" max="3241" width="9.140625" hidden="1"/>
    <col min="3242" max="3242" width="103.140625" hidden="1"/>
    <col min="3243" max="3265" width="11" hidden="1"/>
    <col min="3266" max="3289" width="9.140625" hidden="1"/>
    <col min="3290" max="3290" width="22.42578125" hidden="1"/>
    <col min="3291" max="3312" width="9.140625" hidden="1"/>
    <col min="3313" max="3313" width="22.42578125" hidden="1"/>
    <col min="3314" max="3335" width="9.140625" hidden="1"/>
    <col min="3336" max="3336" width="22.42578125" hidden="1"/>
    <col min="3337" max="3497" width="9.140625" hidden="1"/>
    <col min="3498" max="3498" width="103.140625" hidden="1"/>
    <col min="3499" max="3521" width="11" hidden="1"/>
    <col min="3522" max="3545" width="9.140625" hidden="1"/>
    <col min="3546" max="3546" width="22.42578125" hidden="1"/>
    <col min="3547" max="3568" width="9.140625" hidden="1"/>
    <col min="3569" max="3569" width="22.42578125" hidden="1"/>
    <col min="3570" max="3591" width="9.140625" hidden="1"/>
    <col min="3592" max="3592" width="22.42578125" hidden="1"/>
    <col min="3593" max="3753" width="9.140625" hidden="1"/>
    <col min="3754" max="3754" width="103.140625" hidden="1"/>
    <col min="3755" max="3777" width="11" hidden="1"/>
    <col min="3778" max="3801" width="9.140625" hidden="1"/>
    <col min="3802" max="3802" width="22.42578125" hidden="1"/>
    <col min="3803" max="3824" width="9.140625" hidden="1"/>
    <col min="3825" max="3825" width="22.42578125" hidden="1"/>
    <col min="3826" max="3847" width="9.140625" hidden="1"/>
    <col min="3848" max="3848" width="22.42578125" hidden="1"/>
    <col min="3849" max="4009" width="9.140625" hidden="1"/>
    <col min="4010" max="4010" width="103.140625" hidden="1"/>
    <col min="4011" max="4033" width="11" hidden="1"/>
    <col min="4034" max="4057" width="9.140625" hidden="1"/>
    <col min="4058" max="4058" width="22.42578125" hidden="1"/>
    <col min="4059" max="4080" width="9.140625" hidden="1"/>
    <col min="4081" max="4081" width="22.42578125" hidden="1"/>
    <col min="4082" max="4103" width="9.140625" hidden="1"/>
    <col min="4104" max="4104" width="22.42578125" hidden="1"/>
    <col min="4105" max="4265" width="9.140625" hidden="1"/>
    <col min="4266" max="4266" width="103.140625" hidden="1"/>
    <col min="4267" max="4289" width="11" hidden="1"/>
    <col min="4290" max="4313" width="9.140625" hidden="1"/>
    <col min="4314" max="4314" width="22.42578125" hidden="1"/>
    <col min="4315" max="4336" width="9.140625" hidden="1"/>
    <col min="4337" max="4337" width="22.42578125" hidden="1"/>
    <col min="4338" max="4359" width="9.140625" hidden="1"/>
    <col min="4360" max="4360" width="22.42578125" hidden="1"/>
    <col min="4361" max="4521" width="9.140625" hidden="1"/>
    <col min="4522" max="4522" width="103.140625" hidden="1"/>
    <col min="4523" max="4545" width="11" hidden="1"/>
    <col min="4546" max="4569" width="9.140625" hidden="1"/>
    <col min="4570" max="4570" width="22.42578125" hidden="1"/>
    <col min="4571" max="4592" width="9.140625" hidden="1"/>
    <col min="4593" max="4593" width="22.42578125" hidden="1"/>
    <col min="4594" max="4615" width="9.140625" hidden="1"/>
    <col min="4616" max="4616" width="22.42578125" hidden="1"/>
    <col min="4617" max="4777" width="9.140625" hidden="1"/>
    <col min="4778" max="4778" width="103.140625" hidden="1"/>
    <col min="4779" max="4801" width="11" hidden="1"/>
    <col min="4802" max="4825" width="9.140625" hidden="1"/>
    <col min="4826" max="4826" width="22.42578125" hidden="1"/>
    <col min="4827" max="4848" width="9.140625" hidden="1"/>
    <col min="4849" max="4849" width="22.42578125" hidden="1"/>
    <col min="4850" max="4871" width="9.140625" hidden="1"/>
    <col min="4872" max="4872" width="22.42578125" hidden="1"/>
    <col min="4873" max="5033" width="9.140625" hidden="1"/>
    <col min="5034" max="5034" width="103.140625" hidden="1"/>
    <col min="5035" max="5057" width="11" hidden="1"/>
    <col min="5058" max="5081" width="9.140625" hidden="1"/>
    <col min="5082" max="5082" width="22.42578125" hidden="1"/>
    <col min="5083" max="5104" width="9.140625" hidden="1"/>
    <col min="5105" max="5105" width="22.42578125" hidden="1"/>
    <col min="5106" max="5127" width="9.140625" hidden="1"/>
    <col min="5128" max="5128" width="22.42578125" hidden="1"/>
    <col min="5129" max="5289" width="9.140625" hidden="1"/>
    <col min="5290" max="5290" width="103.140625" hidden="1"/>
    <col min="5291" max="5313" width="11" hidden="1"/>
    <col min="5314" max="5337" width="9.140625" hidden="1"/>
    <col min="5338" max="5338" width="22.42578125" hidden="1"/>
    <col min="5339" max="5360" width="9.140625" hidden="1"/>
    <col min="5361" max="5361" width="22.42578125" hidden="1"/>
    <col min="5362" max="5383" width="9.140625" hidden="1"/>
    <col min="5384" max="5384" width="22.42578125" hidden="1"/>
    <col min="5385" max="5545" width="9.140625" hidden="1"/>
    <col min="5546" max="5546" width="103.140625" hidden="1"/>
    <col min="5547" max="5569" width="11" hidden="1"/>
    <col min="5570" max="5593" width="9.140625" hidden="1"/>
    <col min="5594" max="5594" width="22.42578125" hidden="1"/>
    <col min="5595" max="5616" width="9.140625" hidden="1"/>
    <col min="5617" max="5617" width="22.42578125" hidden="1"/>
    <col min="5618" max="5639" width="9.140625" hidden="1"/>
    <col min="5640" max="5640" width="22.42578125" hidden="1"/>
    <col min="5641" max="5801" width="9.140625" hidden="1"/>
    <col min="5802" max="5802" width="103.140625" hidden="1"/>
    <col min="5803" max="5825" width="11" hidden="1"/>
    <col min="5826" max="5849" width="9.140625" hidden="1"/>
    <col min="5850" max="5850" width="22.42578125" hidden="1"/>
    <col min="5851" max="5872" width="9.140625" hidden="1"/>
    <col min="5873" max="5873" width="22.42578125" hidden="1"/>
    <col min="5874" max="5895" width="9.140625" hidden="1"/>
    <col min="5896" max="5896" width="22.42578125" hidden="1"/>
    <col min="5897" max="6057" width="9.140625" hidden="1"/>
    <col min="6058" max="6058" width="103.140625" hidden="1"/>
    <col min="6059" max="6081" width="11" hidden="1"/>
    <col min="6082" max="6105" width="9.140625" hidden="1"/>
    <col min="6106" max="6106" width="22.42578125" hidden="1"/>
    <col min="6107" max="6128" width="9.140625" hidden="1"/>
    <col min="6129" max="6129" width="22.42578125" hidden="1"/>
    <col min="6130" max="6151" width="9.140625" hidden="1"/>
    <col min="6152" max="6152" width="22.42578125" hidden="1"/>
    <col min="6153" max="6313" width="9.140625" hidden="1"/>
    <col min="6314" max="6314" width="103.140625" hidden="1"/>
    <col min="6315" max="6337" width="11" hidden="1"/>
    <col min="6338" max="6361" width="9.140625" hidden="1"/>
    <col min="6362" max="6362" width="22.42578125" hidden="1"/>
    <col min="6363" max="6384" width="9.140625" hidden="1"/>
    <col min="6385" max="6385" width="22.42578125" hidden="1"/>
    <col min="6386" max="6407" width="9.140625" hidden="1"/>
    <col min="6408" max="6408" width="22.42578125" hidden="1"/>
    <col min="6409" max="6569" width="9.140625" hidden="1"/>
    <col min="6570" max="6570" width="103.140625" hidden="1"/>
    <col min="6571" max="6593" width="11" hidden="1"/>
    <col min="6594" max="6617" width="9.140625" hidden="1"/>
    <col min="6618" max="6618" width="22.42578125" hidden="1"/>
    <col min="6619" max="6640" width="9.140625" hidden="1"/>
    <col min="6641" max="6641" width="22.42578125" hidden="1"/>
    <col min="6642" max="6663" width="9.140625" hidden="1"/>
    <col min="6664" max="6664" width="22.42578125" hidden="1"/>
    <col min="6665" max="6825" width="9.140625" hidden="1"/>
    <col min="6826" max="6826" width="103.140625" hidden="1"/>
    <col min="6827" max="6849" width="11" hidden="1"/>
    <col min="6850" max="6873" width="9.140625" hidden="1"/>
    <col min="6874" max="6874" width="22.42578125" hidden="1"/>
    <col min="6875" max="6896" width="9.140625" hidden="1"/>
    <col min="6897" max="6897" width="22.42578125" hidden="1"/>
    <col min="6898" max="6919" width="9.140625" hidden="1"/>
    <col min="6920" max="6920" width="22.42578125" hidden="1"/>
    <col min="6921" max="7081" width="9.140625" hidden="1"/>
    <col min="7082" max="7082" width="103.140625" hidden="1"/>
    <col min="7083" max="7105" width="11" hidden="1"/>
    <col min="7106" max="7129" width="9.140625" hidden="1"/>
    <col min="7130" max="7130" width="22.42578125" hidden="1"/>
    <col min="7131" max="7152" width="9.140625" hidden="1"/>
    <col min="7153" max="7153" width="22.42578125" hidden="1"/>
    <col min="7154" max="7175" width="9.140625" hidden="1"/>
    <col min="7176" max="7176" width="22.42578125" hidden="1"/>
    <col min="7177" max="7337" width="9.140625" hidden="1"/>
    <col min="7338" max="7338" width="103.140625" hidden="1"/>
    <col min="7339" max="7361" width="11" hidden="1"/>
    <col min="7362" max="7385" width="9.140625" hidden="1"/>
    <col min="7386" max="7386" width="22.42578125" hidden="1"/>
    <col min="7387" max="7408" width="9.140625" hidden="1"/>
    <col min="7409" max="7409" width="22.42578125" hidden="1"/>
    <col min="7410" max="7431" width="9.140625" hidden="1"/>
    <col min="7432" max="7432" width="22.42578125" hidden="1"/>
    <col min="7433" max="7593" width="9.140625" hidden="1"/>
    <col min="7594" max="7594" width="103.140625" hidden="1"/>
    <col min="7595" max="7617" width="11" hidden="1"/>
    <col min="7618" max="7641" width="9.140625" hidden="1"/>
    <col min="7642" max="7642" width="22.42578125" hidden="1"/>
    <col min="7643" max="7664" width="9.140625" hidden="1"/>
    <col min="7665" max="7665" width="22.42578125" hidden="1"/>
    <col min="7666" max="7687" width="9.140625" hidden="1"/>
    <col min="7688" max="7688" width="22.42578125" hidden="1"/>
    <col min="7689" max="7849" width="9.140625" hidden="1"/>
    <col min="7850" max="7850" width="103.140625" hidden="1"/>
    <col min="7851" max="7873" width="11" hidden="1"/>
    <col min="7874" max="7897" width="9.140625" hidden="1"/>
    <col min="7898" max="7898" width="22.42578125" hidden="1"/>
    <col min="7899" max="7920" width="9.140625" hidden="1"/>
    <col min="7921" max="7921" width="22.42578125" hidden="1"/>
    <col min="7922" max="7943" width="9.140625" hidden="1"/>
    <col min="7944" max="7944" width="22.42578125" hidden="1"/>
    <col min="7945" max="8105" width="9.140625" hidden="1"/>
    <col min="8106" max="8106" width="103.140625" hidden="1"/>
    <col min="8107" max="8129" width="11" hidden="1"/>
    <col min="8130" max="8153" width="9.140625" hidden="1"/>
    <col min="8154" max="8154" width="22.42578125" hidden="1"/>
    <col min="8155" max="8176" width="9.140625" hidden="1"/>
    <col min="8177" max="8177" width="22.42578125" hidden="1"/>
    <col min="8178" max="8199" width="9.140625" hidden="1"/>
    <col min="8200" max="8200" width="22.42578125" hidden="1"/>
    <col min="8201" max="8361" width="9.140625" hidden="1"/>
    <col min="8362" max="8362" width="103.140625" hidden="1"/>
    <col min="8363" max="8385" width="11" hidden="1"/>
    <col min="8386" max="8409" width="9.140625" hidden="1"/>
    <col min="8410" max="8410" width="22.42578125" hidden="1"/>
    <col min="8411" max="8432" width="9.140625" hidden="1"/>
    <col min="8433" max="8433" width="22.42578125" hidden="1"/>
    <col min="8434" max="8455" width="9.140625" hidden="1"/>
    <col min="8456" max="8456" width="22.42578125" hidden="1"/>
    <col min="8457" max="8617" width="9.140625" hidden="1"/>
    <col min="8618" max="8618" width="103.140625" hidden="1"/>
    <col min="8619" max="8641" width="11" hidden="1"/>
    <col min="8642" max="8665" width="9.140625" hidden="1"/>
    <col min="8666" max="8666" width="22.42578125" hidden="1"/>
    <col min="8667" max="8688" width="9.140625" hidden="1"/>
    <col min="8689" max="8689" width="22.42578125" hidden="1"/>
    <col min="8690" max="8711" width="9.140625" hidden="1"/>
    <col min="8712" max="8712" width="22.42578125" hidden="1"/>
    <col min="8713" max="8873" width="9.140625" hidden="1"/>
    <col min="8874" max="8874" width="103.140625" hidden="1"/>
    <col min="8875" max="8897" width="11" hidden="1"/>
    <col min="8898" max="8921" width="9.140625" hidden="1"/>
    <col min="8922" max="8922" width="22.42578125" hidden="1"/>
    <col min="8923" max="8944" width="9.140625" hidden="1"/>
    <col min="8945" max="8945" width="22.42578125" hidden="1"/>
    <col min="8946" max="8967" width="9.140625" hidden="1"/>
    <col min="8968" max="8968" width="22.42578125" hidden="1"/>
    <col min="8969" max="9129" width="9.140625" hidden="1"/>
    <col min="9130" max="9130" width="103.140625" hidden="1"/>
    <col min="9131" max="9153" width="11" hidden="1"/>
    <col min="9154" max="9177" width="9.140625" hidden="1"/>
    <col min="9178" max="9178" width="22.42578125" hidden="1"/>
    <col min="9179" max="9200" width="9.140625" hidden="1"/>
    <col min="9201" max="9201" width="22.42578125" hidden="1"/>
    <col min="9202" max="9223" width="9.140625" hidden="1"/>
    <col min="9224" max="9224" width="22.42578125" hidden="1"/>
    <col min="9225" max="9385" width="9.140625" hidden="1"/>
    <col min="9386" max="9386" width="103.140625" hidden="1"/>
    <col min="9387" max="9409" width="11" hidden="1"/>
    <col min="9410" max="9433" width="9.140625" hidden="1"/>
    <col min="9434" max="9434" width="22.42578125" hidden="1"/>
    <col min="9435" max="9456" width="9.140625" hidden="1"/>
    <col min="9457" max="9457" width="22.42578125" hidden="1"/>
    <col min="9458" max="9479" width="9.140625" hidden="1"/>
    <col min="9480" max="9480" width="22.42578125" hidden="1"/>
    <col min="9481" max="9641" width="9.140625" hidden="1"/>
    <col min="9642" max="9642" width="103.140625" hidden="1"/>
    <col min="9643" max="9665" width="11" hidden="1"/>
    <col min="9666" max="9689" width="9.140625" hidden="1"/>
    <col min="9690" max="9690" width="22.42578125" hidden="1"/>
    <col min="9691" max="9712" width="9.140625" hidden="1"/>
    <col min="9713" max="9713" width="22.42578125" hidden="1"/>
    <col min="9714" max="9735" width="9.140625" hidden="1"/>
    <col min="9736" max="9736" width="22.42578125" hidden="1"/>
    <col min="9737" max="9897" width="9.140625" hidden="1"/>
    <col min="9898" max="9898" width="103.140625" hidden="1"/>
    <col min="9899" max="9921" width="11" hidden="1"/>
    <col min="9922" max="9945" width="9.140625" hidden="1"/>
    <col min="9946" max="9946" width="22.42578125" hidden="1"/>
    <col min="9947" max="9968" width="9.140625" hidden="1"/>
    <col min="9969" max="9969" width="22.42578125" hidden="1"/>
    <col min="9970" max="9991" width="9.140625" hidden="1"/>
    <col min="9992" max="9992" width="22.42578125" hidden="1"/>
    <col min="9993" max="10153" width="9.140625" hidden="1"/>
    <col min="10154" max="10154" width="103.140625" hidden="1"/>
    <col min="10155" max="10177" width="11" hidden="1"/>
    <col min="10178" max="10201" width="9.140625" hidden="1"/>
    <col min="10202" max="10202" width="22.42578125" hidden="1"/>
    <col min="10203" max="10224" width="9.140625" hidden="1"/>
    <col min="10225" max="10225" width="22.42578125" hidden="1"/>
    <col min="10226" max="10247" width="9.140625" hidden="1"/>
    <col min="10248" max="10248" width="22.42578125" hidden="1"/>
    <col min="10249" max="10409" width="9.140625" hidden="1"/>
    <col min="10410" max="10410" width="103.140625" hidden="1"/>
    <col min="10411" max="10433" width="11" hidden="1"/>
    <col min="10434" max="10457" width="9.140625" hidden="1"/>
    <col min="10458" max="10458" width="22.42578125" hidden="1"/>
    <col min="10459" max="10480" width="9.140625" hidden="1"/>
    <col min="10481" max="10481" width="22.42578125" hidden="1"/>
    <col min="10482" max="10503" width="9.140625" hidden="1"/>
    <col min="10504" max="10504" width="22.42578125" hidden="1"/>
    <col min="10505" max="10665" width="9.140625" hidden="1"/>
    <col min="10666" max="10666" width="103.140625" hidden="1"/>
    <col min="10667" max="10689" width="11" hidden="1"/>
    <col min="10690" max="10713" width="9.140625" hidden="1"/>
    <col min="10714" max="10714" width="22.42578125" hidden="1"/>
    <col min="10715" max="10736" width="9.140625" hidden="1"/>
    <col min="10737" max="10737" width="22.42578125" hidden="1"/>
    <col min="10738" max="10759" width="9.140625" hidden="1"/>
    <col min="10760" max="10760" width="22.42578125" hidden="1"/>
    <col min="10761" max="10921" width="9.140625" hidden="1"/>
    <col min="10922" max="10922" width="103.140625" hidden="1"/>
    <col min="10923" max="10945" width="11" hidden="1"/>
    <col min="10946" max="10969" width="9.140625" hidden="1"/>
    <col min="10970" max="10970" width="22.42578125" hidden="1"/>
    <col min="10971" max="10992" width="9.140625" hidden="1"/>
    <col min="10993" max="10993" width="22.42578125" hidden="1"/>
    <col min="10994" max="11015" width="9.140625" hidden="1"/>
    <col min="11016" max="11016" width="22.42578125" hidden="1"/>
    <col min="11017" max="11177" width="9.140625" hidden="1"/>
    <col min="11178" max="11178" width="103.140625" hidden="1"/>
    <col min="11179" max="11201" width="11" hidden="1"/>
    <col min="11202" max="11225" width="9.140625" hidden="1"/>
    <col min="11226" max="11226" width="22.42578125" hidden="1"/>
    <col min="11227" max="11248" width="9.140625" hidden="1"/>
    <col min="11249" max="11249" width="22.42578125" hidden="1"/>
    <col min="11250" max="11271" width="9.140625" hidden="1"/>
    <col min="11272" max="11272" width="22.42578125" hidden="1"/>
    <col min="11273" max="11433" width="9.140625" hidden="1"/>
    <col min="11434" max="11434" width="103.140625" hidden="1"/>
    <col min="11435" max="11457" width="11" hidden="1"/>
    <col min="11458" max="11481" width="9.140625" hidden="1"/>
    <col min="11482" max="11482" width="22.42578125" hidden="1"/>
    <col min="11483" max="11504" width="9.140625" hidden="1"/>
    <col min="11505" max="11505" width="22.42578125" hidden="1"/>
    <col min="11506" max="11527" width="9.140625" hidden="1"/>
    <col min="11528" max="11528" width="22.42578125" hidden="1"/>
    <col min="11529" max="11689" width="9.140625" hidden="1"/>
    <col min="11690" max="11690" width="103.140625" hidden="1"/>
    <col min="11691" max="11713" width="11" hidden="1"/>
    <col min="11714" max="11737" width="9.140625" hidden="1"/>
    <col min="11738" max="11738" width="22.42578125" hidden="1"/>
    <col min="11739" max="11760" width="9.140625" hidden="1"/>
    <col min="11761" max="11761" width="22.42578125" hidden="1"/>
    <col min="11762" max="11783" width="9.140625" hidden="1"/>
    <col min="11784" max="11784" width="22.42578125" hidden="1"/>
    <col min="11785" max="11945" width="9.140625" hidden="1"/>
    <col min="11946" max="11946" width="103.140625" hidden="1"/>
    <col min="11947" max="11969" width="11" hidden="1"/>
    <col min="11970" max="11993" width="9.140625" hidden="1"/>
    <col min="11994" max="11994" width="22.42578125" hidden="1"/>
    <col min="11995" max="12016" width="9.140625" hidden="1"/>
    <col min="12017" max="12017" width="22.42578125" hidden="1"/>
    <col min="12018" max="12039" width="9.140625" hidden="1"/>
    <col min="12040" max="12040" width="22.42578125" hidden="1"/>
    <col min="12041" max="12201" width="9.140625" hidden="1"/>
    <col min="12202" max="12202" width="103.140625" hidden="1"/>
    <col min="12203" max="12225" width="11" hidden="1"/>
    <col min="12226" max="12249" width="9.140625" hidden="1"/>
    <col min="12250" max="12250" width="22.42578125" hidden="1"/>
    <col min="12251" max="12272" width="9.140625" hidden="1"/>
    <col min="12273" max="12273" width="22.42578125" hidden="1"/>
    <col min="12274" max="12295" width="9.140625" hidden="1"/>
    <col min="12296" max="12296" width="22.42578125" hidden="1"/>
    <col min="12297" max="12457" width="9.140625" hidden="1"/>
    <col min="12458" max="12458" width="103.140625" hidden="1"/>
    <col min="12459" max="12481" width="11" hidden="1"/>
    <col min="12482" max="12505" width="9.140625" hidden="1"/>
    <col min="12506" max="12506" width="22.42578125" hidden="1"/>
    <col min="12507" max="12528" width="9.140625" hidden="1"/>
    <col min="12529" max="12529" width="22.42578125" hidden="1"/>
    <col min="12530" max="12551" width="9.140625" hidden="1"/>
    <col min="12552" max="12552" width="22.42578125" hidden="1"/>
    <col min="12553" max="12713" width="9.140625" hidden="1"/>
    <col min="12714" max="12714" width="103.140625" hidden="1"/>
    <col min="12715" max="12737" width="11" hidden="1"/>
    <col min="12738" max="12761" width="9.140625" hidden="1"/>
    <col min="12762" max="12762" width="22.42578125" hidden="1"/>
    <col min="12763" max="12784" width="9.140625" hidden="1"/>
    <col min="12785" max="12785" width="22.42578125" hidden="1"/>
    <col min="12786" max="12807" width="9.140625" hidden="1"/>
    <col min="12808" max="12808" width="22.42578125" hidden="1"/>
    <col min="12809" max="12969" width="9.140625" hidden="1"/>
    <col min="12970" max="12970" width="103.140625" hidden="1"/>
    <col min="12971" max="12993" width="11" hidden="1"/>
    <col min="12994" max="13017" width="9.140625" hidden="1"/>
    <col min="13018" max="13018" width="22.42578125" hidden="1"/>
    <col min="13019" max="13040" width="9.140625" hidden="1"/>
    <col min="13041" max="13041" width="22.42578125" hidden="1"/>
    <col min="13042" max="13063" width="9.140625" hidden="1"/>
    <col min="13064" max="13064" width="22.42578125" hidden="1"/>
    <col min="13065" max="13225" width="9.140625" hidden="1"/>
    <col min="13226" max="13226" width="103.140625" hidden="1"/>
    <col min="13227" max="13249" width="11" hidden="1"/>
    <col min="13250" max="13273" width="9.140625" hidden="1"/>
    <col min="13274" max="13274" width="22.42578125" hidden="1"/>
    <col min="13275" max="13296" width="9.140625" hidden="1"/>
    <col min="13297" max="13297" width="22.42578125" hidden="1"/>
    <col min="13298" max="13319" width="9.140625" hidden="1"/>
    <col min="13320" max="13320" width="22.42578125" hidden="1"/>
    <col min="13321" max="13481" width="9.140625" hidden="1"/>
    <col min="13482" max="13482" width="103.140625" hidden="1"/>
    <col min="13483" max="13505" width="11" hidden="1"/>
    <col min="13506" max="13529" width="9.140625" hidden="1"/>
    <col min="13530" max="13530" width="22.42578125" hidden="1"/>
    <col min="13531" max="13552" width="9.140625" hidden="1"/>
    <col min="13553" max="13553" width="22.42578125" hidden="1"/>
    <col min="13554" max="13575" width="9.140625" hidden="1"/>
    <col min="13576" max="13576" width="22.42578125" hidden="1"/>
    <col min="13577" max="13737" width="9.140625" hidden="1"/>
    <col min="13738" max="13738" width="103.140625" hidden="1"/>
    <col min="13739" max="13761" width="11" hidden="1"/>
    <col min="13762" max="13785" width="9.140625" hidden="1"/>
    <col min="13786" max="13786" width="22.42578125" hidden="1"/>
    <col min="13787" max="13808" width="9.140625" hidden="1"/>
    <col min="13809" max="13809" width="22.42578125" hidden="1"/>
    <col min="13810" max="13831" width="9.140625" hidden="1"/>
    <col min="13832" max="13832" width="22.42578125" hidden="1"/>
    <col min="13833" max="13993" width="9.140625" hidden="1"/>
    <col min="13994" max="13994" width="103.140625" hidden="1"/>
    <col min="13995" max="14017" width="11" hidden="1"/>
    <col min="14018" max="14041" width="9.140625" hidden="1"/>
    <col min="14042" max="14042" width="22.42578125" hidden="1"/>
    <col min="14043" max="14064" width="9.140625" hidden="1"/>
    <col min="14065" max="14065" width="22.42578125" hidden="1"/>
    <col min="14066" max="14087" width="9.140625" hidden="1"/>
    <col min="14088" max="14088" width="22.42578125" hidden="1"/>
    <col min="14089" max="14249" width="9.140625" hidden="1"/>
    <col min="14250" max="14250" width="103.140625" hidden="1"/>
    <col min="14251" max="14273" width="11" hidden="1"/>
    <col min="14274" max="14297" width="9.140625" hidden="1"/>
    <col min="14298" max="14298" width="22.42578125" hidden="1"/>
    <col min="14299" max="14320" width="9.140625" hidden="1"/>
    <col min="14321" max="14321" width="22.42578125" hidden="1"/>
    <col min="14322" max="14343" width="9.140625" hidden="1"/>
    <col min="14344" max="14344" width="22.42578125" hidden="1"/>
    <col min="14345" max="14505" width="9.140625" hidden="1"/>
    <col min="14506" max="14506" width="103.140625" hidden="1"/>
    <col min="14507" max="14529" width="11" hidden="1"/>
    <col min="14530" max="14553" width="9.140625" hidden="1"/>
    <col min="14554" max="14554" width="22.42578125" hidden="1"/>
    <col min="14555" max="14576" width="9.140625" hidden="1"/>
    <col min="14577" max="14577" width="22.42578125" hidden="1"/>
    <col min="14578" max="14599" width="9.140625" hidden="1"/>
    <col min="14600" max="14600" width="22.42578125" hidden="1"/>
    <col min="14601" max="14761" width="9.140625" hidden="1"/>
    <col min="14762" max="14762" width="103.140625" hidden="1"/>
    <col min="14763" max="14785" width="11" hidden="1"/>
    <col min="14786" max="14809" width="9.140625" hidden="1"/>
    <col min="14810" max="14810" width="22.42578125" hidden="1"/>
    <col min="14811" max="14832" width="9.140625" hidden="1"/>
    <col min="14833" max="14833" width="22.42578125" hidden="1"/>
    <col min="14834" max="14855" width="9.140625" hidden="1"/>
    <col min="14856" max="14856" width="22.42578125" hidden="1"/>
    <col min="14857" max="15017" width="9.140625" hidden="1"/>
    <col min="15018" max="15018" width="103.140625" hidden="1"/>
    <col min="15019" max="15041" width="11" hidden="1"/>
    <col min="15042" max="15065" width="9.140625" hidden="1"/>
    <col min="15066" max="15066" width="22.42578125" hidden="1"/>
    <col min="15067" max="15088" width="9.140625" hidden="1"/>
    <col min="15089" max="15089" width="22.42578125" hidden="1"/>
    <col min="15090" max="15111" width="9.140625" hidden="1"/>
    <col min="15112" max="15112" width="22.42578125" hidden="1"/>
    <col min="15113" max="15273" width="9.140625" hidden="1"/>
    <col min="15274" max="15274" width="103.140625" hidden="1"/>
    <col min="15275" max="15297" width="11" hidden="1"/>
    <col min="15298" max="15321" width="9.140625" hidden="1"/>
    <col min="15322" max="15322" width="22.42578125" hidden="1"/>
    <col min="15323" max="15344" width="9.140625" hidden="1"/>
    <col min="15345" max="15345" width="22.42578125" hidden="1"/>
    <col min="15346" max="15367" width="9.140625" hidden="1"/>
    <col min="15368" max="15368" width="22.42578125" hidden="1"/>
    <col min="15369" max="15529" width="9.140625" hidden="1"/>
    <col min="15530" max="15530" width="103.140625" hidden="1"/>
    <col min="15531" max="15553" width="11" hidden="1"/>
    <col min="15554" max="15577" width="9.140625" hidden="1"/>
    <col min="15578" max="15578" width="22.42578125" hidden="1"/>
    <col min="15579" max="15600" width="9.140625" hidden="1"/>
    <col min="15601" max="15601" width="22.42578125" hidden="1"/>
    <col min="15602" max="15623" width="9.140625" hidden="1"/>
    <col min="15624" max="15624" width="22.42578125" hidden="1"/>
    <col min="15625" max="15785" width="9.140625" hidden="1"/>
    <col min="15786" max="15786" width="103.140625" hidden="1"/>
    <col min="15787" max="15809" width="11" hidden="1"/>
    <col min="15810" max="15833" width="9.140625" hidden="1"/>
    <col min="15834" max="15834" width="22.42578125" hidden="1"/>
    <col min="15835" max="15856" width="9.140625" hidden="1"/>
    <col min="15857" max="15857" width="22.42578125" hidden="1"/>
    <col min="15858" max="15879" width="9.140625" hidden="1"/>
    <col min="15880" max="15880" width="22.42578125" hidden="1"/>
    <col min="15881" max="16041" width="9.140625" hidden="1"/>
    <col min="16042" max="16042" width="103.140625" hidden="1"/>
    <col min="16043" max="16065" width="11" hidden="1"/>
    <col min="16066" max="16089" width="9.140625" hidden="1"/>
    <col min="16090" max="16090" width="22.42578125" hidden="1"/>
    <col min="16091" max="16112" width="9.140625" hidden="1"/>
    <col min="16113" max="16113" width="22.42578125" hidden="1"/>
    <col min="16114" max="16135" width="9.140625" hidden="1"/>
    <col min="16136" max="16136" width="22.42578125" hidden="1"/>
    <col min="16137" max="16384" width="9.140625" hidden="1"/>
  </cols>
  <sheetData>
    <row r="1" spans="1:9" ht="48" customHeight="1" x14ac:dyDescent="0.2">
      <c r="A1" s="46" t="s">
        <v>7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18" customHeight="1" x14ac:dyDescent="0.2">
      <c r="A2" s="47"/>
      <c r="B2" s="48"/>
      <c r="C2" s="48"/>
      <c r="D2" s="49"/>
      <c r="E2" s="49"/>
      <c r="F2" s="49"/>
      <c r="G2" s="48"/>
      <c r="H2" s="48"/>
      <c r="I2" s="50"/>
    </row>
    <row r="3" spans="1:9" ht="12.75" x14ac:dyDescent="0.2">
      <c r="A3" s="34" t="s">
        <v>8</v>
      </c>
      <c r="B3" s="23"/>
      <c r="C3" s="24"/>
      <c r="D3" s="25"/>
      <c r="E3" s="25"/>
      <c r="F3" s="25"/>
      <c r="G3" s="24" t="str">
        <f>IF(D3="",IF(E3&gt;0,"Ny data",IF(E3="","",0)),IF(D3=0,IF(E3=0,0,"Ny data"),(E3-D3)/D3))</f>
        <v/>
      </c>
      <c r="H3" s="26" t="str">
        <f>IF(E3="",IF(F3&gt;0,"Ny data",IF(F3="","",0)),IF(E3=0,IF(F3=0,0,"Ny data"),(F3-E3)/E3))</f>
        <v/>
      </c>
      <c r="I3" s="25"/>
    </row>
    <row r="4" spans="1:9" ht="12.75" customHeight="1" x14ac:dyDescent="0.2">
      <c r="A4" s="35" t="s">
        <v>77</v>
      </c>
      <c r="B4" s="27" t="s">
        <v>4</v>
      </c>
      <c r="C4" s="28">
        <v>75</v>
      </c>
      <c r="D4" s="29">
        <v>288498</v>
      </c>
      <c r="E4" s="20">
        <v>286578</v>
      </c>
      <c r="F4" s="20">
        <v>281911</v>
      </c>
      <c r="G4" s="21">
        <f>IF(D4="",IF(E4&gt;0,"Ny data",IF(E4="","",0)),IF(D4=0,IF(E4=0,0,"Ny data"),(E4-D4)/D4))</f>
        <v>-6.6551587879292058E-3</v>
      </c>
      <c r="H4" s="21">
        <f>IF(E4="",IF(F4&gt;0,"Ny data",IF(F4="","",0)),IF(E4=0,IF(F4=0,0,"Ny data"),(F4-E4)/E4))</f>
        <v>-1.6285269629908786E-2</v>
      </c>
      <c r="I4" s="20"/>
    </row>
    <row r="5" spans="1:9" ht="12.75" customHeight="1" x14ac:dyDescent="0.2">
      <c r="A5" s="35" t="s">
        <v>78</v>
      </c>
      <c r="B5" s="27" t="s">
        <v>4</v>
      </c>
      <c r="C5" s="28">
        <v>75</v>
      </c>
      <c r="D5" s="29">
        <v>36871</v>
      </c>
      <c r="E5" s="22">
        <v>37658</v>
      </c>
      <c r="F5" s="20">
        <v>38040</v>
      </c>
      <c r="G5" s="21">
        <f>IF(D5="",IF(E6&gt;0,"Ny data",IF(E6="","",0)),IF(D5=0,IF(E6=0,0,"Ny data"),(E6-D5)/D5))</f>
        <v>-0.8826991402457216</v>
      </c>
      <c r="H5" s="21">
        <f>IF(E6="",IF(F5&gt;0,"Ny data",IF(F5="","",0)),IF(E6=0,IF(F5=0,0,"Ny data"),(F5-E6)/E6))</f>
        <v>7.7953757225433522</v>
      </c>
      <c r="I5" s="20"/>
    </row>
    <row r="6" spans="1:9" ht="12.75" customHeight="1" x14ac:dyDescent="0.2">
      <c r="A6" s="35" t="s">
        <v>79</v>
      </c>
      <c r="B6" s="27" t="s">
        <v>4</v>
      </c>
      <c r="C6" s="28">
        <v>75</v>
      </c>
      <c r="D6" s="29">
        <v>4443</v>
      </c>
      <c r="E6" s="20">
        <v>4325</v>
      </c>
      <c r="F6" s="20">
        <v>4496</v>
      </c>
      <c r="G6" s="21" t="e">
        <f>IF(D6="",IF(#REF!&gt;0,"Ny data",IF(#REF!="","",0)),IF(D6=0,IF(#REF!=0,0,"Ny data"),(#REF!-D6)/D6))</f>
        <v>#REF!</v>
      </c>
      <c r="H6" s="21" t="e">
        <f>IF(#REF!="",IF(F6&gt;0,"Ny data",IF(F6="","",0)),IF(#REF!=0,IF(F6=0,0,"Ny data"),(F6-#REF!)/#REF!))</f>
        <v>#REF!</v>
      </c>
      <c r="I6" s="22"/>
    </row>
    <row r="7" spans="1:9" ht="12.75" customHeight="1" x14ac:dyDescent="0.2">
      <c r="A7" s="35" t="s">
        <v>80</v>
      </c>
      <c r="B7" s="27" t="s">
        <v>4</v>
      </c>
      <c r="C7" s="28">
        <v>75</v>
      </c>
      <c r="D7" s="29">
        <v>104</v>
      </c>
      <c r="E7" s="20">
        <v>104</v>
      </c>
      <c r="F7" s="20">
        <v>104</v>
      </c>
      <c r="G7" s="21">
        <f t="shared" ref="G7:G70" si="0">IF(D7="",IF(E7&gt;0,"Ny data",IF(E7="","",0)),IF(D7=0,IF(E7=0,0,"Ny data"),(E7-D7)/D7))</f>
        <v>0</v>
      </c>
      <c r="H7" s="21">
        <f t="shared" ref="H7:H70" si="1">IF(E7="",IF(F7&gt;0,"Ny data",IF(F7="","",0)),IF(E7=0,IF(F7=0,0,"Ny data"),(F7-E7)/E7))</f>
        <v>0</v>
      </c>
      <c r="I7" s="20"/>
    </row>
    <row r="8" spans="1:9" ht="12.75" customHeight="1" x14ac:dyDescent="0.2">
      <c r="A8" s="35" t="s">
        <v>81</v>
      </c>
      <c r="B8" s="27" t="s">
        <v>4</v>
      </c>
      <c r="C8" s="28">
        <v>75</v>
      </c>
      <c r="D8" s="29">
        <v>493</v>
      </c>
      <c r="E8" s="20">
        <v>0</v>
      </c>
      <c r="F8" s="20">
        <v>0</v>
      </c>
      <c r="G8" s="21">
        <f t="shared" si="0"/>
        <v>-1</v>
      </c>
      <c r="H8" s="21">
        <f t="shared" si="1"/>
        <v>0</v>
      </c>
      <c r="I8" s="20"/>
    </row>
    <row r="9" spans="1:9" ht="12.75" customHeight="1" x14ac:dyDescent="0.2">
      <c r="A9" s="35" t="s">
        <v>82</v>
      </c>
      <c r="B9" s="27" t="s">
        <v>4</v>
      </c>
      <c r="C9" s="28">
        <v>75</v>
      </c>
      <c r="D9" s="29">
        <v>10</v>
      </c>
      <c r="E9" s="20">
        <v>10</v>
      </c>
      <c r="F9" s="20">
        <v>10</v>
      </c>
      <c r="G9" s="21">
        <f t="shared" si="0"/>
        <v>0</v>
      </c>
      <c r="H9" s="21">
        <f t="shared" si="1"/>
        <v>0</v>
      </c>
      <c r="I9" s="20"/>
    </row>
    <row r="10" spans="1:9" ht="12.75" customHeight="1" x14ac:dyDescent="0.2">
      <c r="A10" s="35" t="s">
        <v>83</v>
      </c>
      <c r="B10" s="27" t="s">
        <v>4</v>
      </c>
      <c r="C10" s="28">
        <v>75</v>
      </c>
      <c r="D10" s="29">
        <v>51</v>
      </c>
      <c r="E10" s="20">
        <v>51</v>
      </c>
      <c r="F10" s="20">
        <v>51</v>
      </c>
      <c r="G10" s="21">
        <f t="shared" si="0"/>
        <v>0</v>
      </c>
      <c r="H10" s="21">
        <f t="shared" si="1"/>
        <v>0</v>
      </c>
      <c r="I10" s="20"/>
    </row>
    <row r="11" spans="1:9" ht="12.75" customHeight="1" x14ac:dyDescent="0.2">
      <c r="A11" s="35" t="s">
        <v>84</v>
      </c>
      <c r="B11" s="27" t="s">
        <v>4</v>
      </c>
      <c r="C11" s="28">
        <v>50</v>
      </c>
      <c r="D11" s="29">
        <v>6826</v>
      </c>
      <c r="E11" s="20">
        <v>6826</v>
      </c>
      <c r="F11" s="20">
        <v>6546</v>
      </c>
      <c r="G11" s="21">
        <f t="shared" si="0"/>
        <v>0</v>
      </c>
      <c r="H11" s="21">
        <f t="shared" si="1"/>
        <v>-4.1019630823322592E-2</v>
      </c>
      <c r="I11" s="20"/>
    </row>
    <row r="12" spans="1:9" ht="12.75" customHeight="1" x14ac:dyDescent="0.2">
      <c r="A12" s="35" t="s">
        <v>85</v>
      </c>
      <c r="B12" s="27" t="s">
        <v>4</v>
      </c>
      <c r="C12" s="28">
        <v>50</v>
      </c>
      <c r="D12" s="29">
        <v>683</v>
      </c>
      <c r="E12" s="20">
        <v>683</v>
      </c>
      <c r="F12" s="20">
        <v>744</v>
      </c>
      <c r="G12" s="21">
        <f t="shared" si="0"/>
        <v>0</v>
      </c>
      <c r="H12" s="21">
        <f t="shared" si="1"/>
        <v>8.9311859443631042E-2</v>
      </c>
      <c r="I12" s="20"/>
    </row>
    <row r="13" spans="1:9" ht="12.75" customHeight="1" x14ac:dyDescent="0.2">
      <c r="A13" s="35" t="s">
        <v>86</v>
      </c>
      <c r="B13" s="27" t="s">
        <v>4</v>
      </c>
      <c r="C13" s="28">
        <v>50</v>
      </c>
      <c r="D13" s="29">
        <v>210</v>
      </c>
      <c r="E13" s="20">
        <v>210</v>
      </c>
      <c r="F13" s="20">
        <v>210</v>
      </c>
      <c r="G13" s="21">
        <f t="shared" si="0"/>
        <v>0</v>
      </c>
      <c r="H13" s="21">
        <f t="shared" si="1"/>
        <v>0</v>
      </c>
      <c r="I13" s="20"/>
    </row>
    <row r="14" spans="1:9" ht="12.75" customHeight="1" x14ac:dyDescent="0.2">
      <c r="A14" s="35" t="s">
        <v>87</v>
      </c>
      <c r="B14" s="27" t="s">
        <v>4</v>
      </c>
      <c r="C14" s="28">
        <v>50</v>
      </c>
      <c r="D14" s="29">
        <v>0</v>
      </c>
      <c r="E14" s="20">
        <v>0</v>
      </c>
      <c r="F14" s="20">
        <v>0</v>
      </c>
      <c r="G14" s="21">
        <f t="shared" si="0"/>
        <v>0</v>
      </c>
      <c r="H14" s="21">
        <f t="shared" si="1"/>
        <v>0</v>
      </c>
      <c r="I14" s="20"/>
    </row>
    <row r="15" spans="1:9" ht="12.75" customHeight="1" x14ac:dyDescent="0.2">
      <c r="A15" s="35" t="s">
        <v>88</v>
      </c>
      <c r="B15" s="27" t="s">
        <v>4</v>
      </c>
      <c r="C15" s="28">
        <v>50</v>
      </c>
      <c r="D15" s="29">
        <v>0</v>
      </c>
      <c r="E15" s="20">
        <v>0</v>
      </c>
      <c r="F15" s="20">
        <v>0</v>
      </c>
      <c r="G15" s="21">
        <f t="shared" si="0"/>
        <v>0</v>
      </c>
      <c r="H15" s="21">
        <f t="shared" si="1"/>
        <v>0</v>
      </c>
      <c r="I15" s="20"/>
    </row>
    <row r="16" spans="1:9" ht="12.75" customHeight="1" x14ac:dyDescent="0.2">
      <c r="A16" s="35" t="s">
        <v>89</v>
      </c>
      <c r="B16" s="27" t="s">
        <v>4</v>
      </c>
      <c r="C16" s="28">
        <v>50</v>
      </c>
      <c r="D16" s="29">
        <v>0</v>
      </c>
      <c r="E16" s="20">
        <v>0</v>
      </c>
      <c r="F16" s="20">
        <v>0</v>
      </c>
      <c r="G16" s="21">
        <f t="shared" si="0"/>
        <v>0</v>
      </c>
      <c r="H16" s="21">
        <f t="shared" si="1"/>
        <v>0</v>
      </c>
      <c r="I16" s="20"/>
    </row>
    <row r="17" spans="1:9" ht="12.75" x14ac:dyDescent="0.2">
      <c r="A17" s="34" t="s">
        <v>9</v>
      </c>
      <c r="B17" s="23"/>
      <c r="C17" s="24"/>
      <c r="D17" s="25"/>
      <c r="E17" s="25"/>
      <c r="F17" s="25"/>
      <c r="G17" s="24" t="str">
        <f t="shared" si="0"/>
        <v/>
      </c>
      <c r="H17" s="26" t="str">
        <f t="shared" si="1"/>
        <v/>
      </c>
      <c r="I17" s="25"/>
    </row>
    <row r="18" spans="1:9" ht="12.75" customHeight="1" x14ac:dyDescent="0.2">
      <c r="A18" s="35" t="s">
        <v>77</v>
      </c>
      <c r="B18" s="27" t="s">
        <v>4</v>
      </c>
      <c r="C18" s="28">
        <v>75</v>
      </c>
      <c r="D18" s="29">
        <v>167140</v>
      </c>
      <c r="E18" s="20">
        <v>165537</v>
      </c>
      <c r="F18" s="20">
        <v>156070</v>
      </c>
      <c r="G18" s="21">
        <f t="shared" si="0"/>
        <v>-9.5907622352518849E-3</v>
      </c>
      <c r="H18" s="21">
        <f t="shared" si="1"/>
        <v>-5.7189631321094378E-2</v>
      </c>
      <c r="I18" s="20"/>
    </row>
    <row r="19" spans="1:9" ht="12.75" customHeight="1" x14ac:dyDescent="0.2">
      <c r="A19" s="35" t="s">
        <v>78</v>
      </c>
      <c r="B19" s="27" t="s">
        <v>4</v>
      </c>
      <c r="C19" s="28">
        <v>75</v>
      </c>
      <c r="D19" s="29">
        <v>55075</v>
      </c>
      <c r="E19" s="20">
        <v>55271</v>
      </c>
      <c r="F19" s="20">
        <v>56194</v>
      </c>
      <c r="G19" s="21">
        <f t="shared" si="0"/>
        <v>3.5587834770767135E-3</v>
      </c>
      <c r="H19" s="21">
        <f t="shared" si="1"/>
        <v>1.6699535018364062E-2</v>
      </c>
      <c r="I19" s="20"/>
    </row>
    <row r="20" spans="1:9" ht="12.75" customHeight="1" x14ac:dyDescent="0.2">
      <c r="A20" s="35" t="s">
        <v>79</v>
      </c>
      <c r="B20" s="27" t="s">
        <v>4</v>
      </c>
      <c r="C20" s="28">
        <v>75</v>
      </c>
      <c r="D20" s="29">
        <v>13818</v>
      </c>
      <c r="E20" s="20">
        <v>14143</v>
      </c>
      <c r="F20" s="20">
        <v>14654</v>
      </c>
      <c r="G20" s="21">
        <f t="shared" si="0"/>
        <v>2.3520046316398899E-2</v>
      </c>
      <c r="H20" s="21">
        <f t="shared" si="1"/>
        <v>3.6130948172240683E-2</v>
      </c>
      <c r="I20" s="20"/>
    </row>
    <row r="21" spans="1:9" ht="12.75" customHeight="1" x14ac:dyDescent="0.2">
      <c r="A21" s="35" t="s">
        <v>80</v>
      </c>
      <c r="B21" s="27" t="s">
        <v>4</v>
      </c>
      <c r="C21" s="28">
        <v>75</v>
      </c>
      <c r="D21" s="29">
        <v>2597</v>
      </c>
      <c r="E21" s="20">
        <v>2597</v>
      </c>
      <c r="F21" s="20">
        <v>2589</v>
      </c>
      <c r="G21" s="21">
        <f t="shared" si="0"/>
        <v>0</v>
      </c>
      <c r="H21" s="21">
        <f t="shared" si="1"/>
        <v>-3.0804774740084712E-3</v>
      </c>
      <c r="I21" s="20"/>
    </row>
    <row r="22" spans="1:9" ht="12.75" customHeight="1" x14ac:dyDescent="0.2">
      <c r="A22" s="35" t="s">
        <v>81</v>
      </c>
      <c r="B22" s="27" t="s">
        <v>4</v>
      </c>
      <c r="C22" s="28">
        <v>75</v>
      </c>
      <c r="D22" s="29">
        <v>383</v>
      </c>
      <c r="E22" s="20">
        <v>296</v>
      </c>
      <c r="F22" s="20">
        <v>604</v>
      </c>
      <c r="G22" s="21">
        <f t="shared" si="0"/>
        <v>-0.22715404699738903</v>
      </c>
      <c r="H22" s="21">
        <f t="shared" si="1"/>
        <v>1.0405405405405406</v>
      </c>
      <c r="I22" s="20"/>
    </row>
    <row r="23" spans="1:9" ht="12.75" customHeight="1" x14ac:dyDescent="0.2">
      <c r="A23" s="35" t="s">
        <v>82</v>
      </c>
      <c r="B23" s="27" t="s">
        <v>4</v>
      </c>
      <c r="C23" s="28">
        <v>75</v>
      </c>
      <c r="D23" s="29">
        <v>815</v>
      </c>
      <c r="E23" s="20">
        <v>815</v>
      </c>
      <c r="F23" s="20">
        <v>815</v>
      </c>
      <c r="G23" s="21">
        <f t="shared" si="0"/>
        <v>0</v>
      </c>
      <c r="H23" s="21">
        <f t="shared" si="1"/>
        <v>0</v>
      </c>
      <c r="I23" s="20"/>
    </row>
    <row r="24" spans="1:9" ht="12.75" customHeight="1" x14ac:dyDescent="0.2">
      <c r="A24" s="35" t="s">
        <v>83</v>
      </c>
      <c r="B24" s="27" t="s">
        <v>4</v>
      </c>
      <c r="C24" s="28">
        <v>75</v>
      </c>
      <c r="D24" s="29">
        <v>0</v>
      </c>
      <c r="E24" s="20">
        <v>0</v>
      </c>
      <c r="F24" s="20">
        <v>0</v>
      </c>
      <c r="G24" s="21">
        <f t="shared" si="0"/>
        <v>0</v>
      </c>
      <c r="H24" s="21">
        <f t="shared" si="1"/>
        <v>0</v>
      </c>
      <c r="I24" s="20"/>
    </row>
    <row r="25" spans="1:9" ht="12.75" customHeight="1" x14ac:dyDescent="0.2">
      <c r="A25" s="35" t="s">
        <v>84</v>
      </c>
      <c r="B25" s="27" t="s">
        <v>4</v>
      </c>
      <c r="C25" s="28">
        <v>50</v>
      </c>
      <c r="D25" s="29">
        <v>4451</v>
      </c>
      <c r="E25" s="20">
        <v>4472</v>
      </c>
      <c r="F25" s="20">
        <v>4470</v>
      </c>
      <c r="G25" s="21">
        <f t="shared" si="0"/>
        <v>4.7180408896877104E-3</v>
      </c>
      <c r="H25" s="21">
        <f t="shared" si="1"/>
        <v>-4.4722719141323793E-4</v>
      </c>
      <c r="I25" s="20"/>
    </row>
    <row r="26" spans="1:9" ht="12.75" customHeight="1" x14ac:dyDescent="0.2">
      <c r="A26" s="35" t="s">
        <v>85</v>
      </c>
      <c r="B26" s="27" t="s">
        <v>4</v>
      </c>
      <c r="C26" s="28">
        <v>50</v>
      </c>
      <c r="D26" s="29">
        <v>3419</v>
      </c>
      <c r="E26" s="20">
        <v>3464</v>
      </c>
      <c r="F26" s="20">
        <v>5266</v>
      </c>
      <c r="G26" s="21">
        <f t="shared" si="0"/>
        <v>1.3161743199766013E-2</v>
      </c>
      <c r="H26" s="21">
        <f t="shared" si="1"/>
        <v>0.52020785219399535</v>
      </c>
      <c r="I26" s="20"/>
    </row>
    <row r="27" spans="1:9" ht="12.75" customHeight="1" x14ac:dyDescent="0.2">
      <c r="A27" s="35" t="s">
        <v>86</v>
      </c>
      <c r="B27" s="27" t="s">
        <v>4</v>
      </c>
      <c r="C27" s="28">
        <v>50</v>
      </c>
      <c r="D27" s="29">
        <v>588</v>
      </c>
      <c r="E27" s="20">
        <v>588</v>
      </c>
      <c r="F27" s="20">
        <v>743</v>
      </c>
      <c r="G27" s="21">
        <f t="shared" si="0"/>
        <v>0</v>
      </c>
      <c r="H27" s="21">
        <f t="shared" si="1"/>
        <v>0.26360544217687076</v>
      </c>
      <c r="I27" s="20"/>
    </row>
    <row r="28" spans="1:9" ht="12.75" customHeight="1" x14ac:dyDescent="0.2">
      <c r="A28" s="35" t="s">
        <v>87</v>
      </c>
      <c r="B28" s="27" t="s">
        <v>4</v>
      </c>
      <c r="C28" s="28">
        <v>50</v>
      </c>
      <c r="D28" s="29">
        <v>0</v>
      </c>
      <c r="E28" s="20">
        <v>0</v>
      </c>
      <c r="F28" s="20">
        <v>0</v>
      </c>
      <c r="G28" s="21">
        <f t="shared" si="0"/>
        <v>0</v>
      </c>
      <c r="H28" s="21">
        <f t="shared" si="1"/>
        <v>0</v>
      </c>
      <c r="I28" s="20"/>
    </row>
    <row r="29" spans="1:9" ht="12.75" customHeight="1" x14ac:dyDescent="0.2">
      <c r="A29" s="35" t="s">
        <v>88</v>
      </c>
      <c r="B29" s="27" t="s">
        <v>4</v>
      </c>
      <c r="C29" s="28">
        <v>50</v>
      </c>
      <c r="D29" s="29">
        <v>0</v>
      </c>
      <c r="E29" s="20">
        <v>0</v>
      </c>
      <c r="F29" s="20">
        <v>0</v>
      </c>
      <c r="G29" s="21">
        <f t="shared" si="0"/>
        <v>0</v>
      </c>
      <c r="H29" s="21">
        <f t="shared" si="1"/>
        <v>0</v>
      </c>
      <c r="I29" s="20"/>
    </row>
    <row r="30" spans="1:9" ht="12.75" customHeight="1" x14ac:dyDescent="0.2">
      <c r="A30" s="35" t="s">
        <v>89</v>
      </c>
      <c r="B30" s="27" t="s">
        <v>4</v>
      </c>
      <c r="C30" s="28">
        <v>50</v>
      </c>
      <c r="D30" s="29">
        <v>0</v>
      </c>
      <c r="E30" s="20">
        <v>0</v>
      </c>
      <c r="F30" s="20">
        <v>0</v>
      </c>
      <c r="G30" s="21">
        <f t="shared" si="0"/>
        <v>0</v>
      </c>
      <c r="H30" s="21">
        <f t="shared" si="1"/>
        <v>0</v>
      </c>
      <c r="I30" s="20"/>
    </row>
    <row r="31" spans="1:9" ht="12.75" x14ac:dyDescent="0.2">
      <c r="A31" s="34" t="s">
        <v>10</v>
      </c>
      <c r="B31" s="23"/>
      <c r="C31" s="24"/>
      <c r="D31" s="25"/>
      <c r="E31" s="25"/>
      <c r="F31" s="25"/>
      <c r="G31" s="24" t="str">
        <f t="shared" si="0"/>
        <v/>
      </c>
      <c r="H31" s="26" t="str">
        <f t="shared" si="1"/>
        <v/>
      </c>
      <c r="I31" s="25"/>
    </row>
    <row r="32" spans="1:9" ht="12.75" customHeight="1" x14ac:dyDescent="0.2">
      <c r="A32" s="35" t="s">
        <v>77</v>
      </c>
      <c r="B32" s="27" t="s">
        <v>4</v>
      </c>
      <c r="C32" s="28">
        <v>75</v>
      </c>
      <c r="D32" s="29">
        <v>0</v>
      </c>
      <c r="E32" s="20">
        <v>0</v>
      </c>
      <c r="F32" s="20">
        <v>0</v>
      </c>
      <c r="G32" s="21">
        <f t="shared" si="0"/>
        <v>0</v>
      </c>
      <c r="H32" s="21">
        <f t="shared" si="1"/>
        <v>0</v>
      </c>
      <c r="I32" s="20"/>
    </row>
    <row r="33" spans="1:9" ht="12.75" customHeight="1" x14ac:dyDescent="0.2">
      <c r="A33" s="35" t="s">
        <v>78</v>
      </c>
      <c r="B33" s="27" t="s">
        <v>4</v>
      </c>
      <c r="C33" s="28">
        <v>75</v>
      </c>
      <c r="D33" s="29">
        <v>0</v>
      </c>
      <c r="E33" s="20">
        <v>0</v>
      </c>
      <c r="F33" s="20">
        <v>0</v>
      </c>
      <c r="G33" s="21">
        <f t="shared" si="0"/>
        <v>0</v>
      </c>
      <c r="H33" s="21">
        <f t="shared" si="1"/>
        <v>0</v>
      </c>
      <c r="I33" s="20"/>
    </row>
    <row r="34" spans="1:9" ht="12.75" customHeight="1" x14ac:dyDescent="0.2">
      <c r="A34" s="35" t="s">
        <v>79</v>
      </c>
      <c r="B34" s="27" t="s">
        <v>4</v>
      </c>
      <c r="C34" s="28">
        <v>75</v>
      </c>
      <c r="D34" s="29">
        <v>0</v>
      </c>
      <c r="E34" s="20">
        <v>0</v>
      </c>
      <c r="F34" s="20">
        <v>0</v>
      </c>
      <c r="G34" s="21">
        <f t="shared" si="0"/>
        <v>0</v>
      </c>
      <c r="H34" s="21">
        <f t="shared" si="1"/>
        <v>0</v>
      </c>
      <c r="I34" s="20"/>
    </row>
    <row r="35" spans="1:9" ht="12.75" customHeight="1" x14ac:dyDescent="0.2">
      <c r="A35" s="35" t="s">
        <v>80</v>
      </c>
      <c r="B35" s="27" t="s">
        <v>4</v>
      </c>
      <c r="C35" s="28">
        <v>75</v>
      </c>
      <c r="D35" s="29">
        <v>0</v>
      </c>
      <c r="E35" s="20">
        <v>0</v>
      </c>
      <c r="F35" s="20">
        <v>0</v>
      </c>
      <c r="G35" s="21">
        <f t="shared" si="0"/>
        <v>0</v>
      </c>
      <c r="H35" s="21">
        <f t="shared" si="1"/>
        <v>0</v>
      </c>
      <c r="I35" s="20"/>
    </row>
    <row r="36" spans="1:9" ht="12.75" customHeight="1" x14ac:dyDescent="0.2">
      <c r="A36" s="35" t="s">
        <v>81</v>
      </c>
      <c r="B36" s="27" t="s">
        <v>4</v>
      </c>
      <c r="C36" s="28">
        <v>75</v>
      </c>
      <c r="D36" s="29">
        <v>0</v>
      </c>
      <c r="E36" s="20">
        <v>0</v>
      </c>
      <c r="F36" s="20">
        <v>0</v>
      </c>
      <c r="G36" s="21">
        <f t="shared" si="0"/>
        <v>0</v>
      </c>
      <c r="H36" s="21">
        <f t="shared" si="1"/>
        <v>0</v>
      </c>
      <c r="I36" s="20"/>
    </row>
    <row r="37" spans="1:9" ht="12.75" customHeight="1" x14ac:dyDescent="0.2">
      <c r="A37" s="35" t="s">
        <v>82</v>
      </c>
      <c r="B37" s="27" t="s">
        <v>4</v>
      </c>
      <c r="C37" s="28">
        <v>75</v>
      </c>
      <c r="D37" s="29">
        <v>0</v>
      </c>
      <c r="E37" s="20">
        <v>0</v>
      </c>
      <c r="F37" s="20">
        <v>0</v>
      </c>
      <c r="G37" s="21">
        <f t="shared" si="0"/>
        <v>0</v>
      </c>
      <c r="H37" s="21">
        <f t="shared" si="1"/>
        <v>0</v>
      </c>
      <c r="I37" s="20"/>
    </row>
    <row r="38" spans="1:9" ht="12.75" customHeight="1" x14ac:dyDescent="0.2">
      <c r="A38" s="35" t="s">
        <v>83</v>
      </c>
      <c r="B38" s="27" t="s">
        <v>4</v>
      </c>
      <c r="C38" s="28">
        <v>75</v>
      </c>
      <c r="D38" s="29">
        <v>0</v>
      </c>
      <c r="E38" s="20">
        <v>0</v>
      </c>
      <c r="F38" s="20">
        <v>0</v>
      </c>
      <c r="G38" s="21">
        <f t="shared" si="0"/>
        <v>0</v>
      </c>
      <c r="H38" s="21">
        <f t="shared" si="1"/>
        <v>0</v>
      </c>
      <c r="I38" s="20"/>
    </row>
    <row r="39" spans="1:9" ht="12.75" customHeight="1" x14ac:dyDescent="0.2">
      <c r="A39" s="35" t="s">
        <v>84</v>
      </c>
      <c r="B39" s="27" t="s">
        <v>4</v>
      </c>
      <c r="C39" s="28">
        <v>50</v>
      </c>
      <c r="D39" s="29">
        <v>0</v>
      </c>
      <c r="E39" s="20">
        <v>0</v>
      </c>
      <c r="F39" s="20">
        <v>0</v>
      </c>
      <c r="G39" s="21">
        <f t="shared" si="0"/>
        <v>0</v>
      </c>
      <c r="H39" s="21">
        <f t="shared" si="1"/>
        <v>0</v>
      </c>
      <c r="I39" s="20"/>
    </row>
    <row r="40" spans="1:9" ht="12.75" customHeight="1" x14ac:dyDescent="0.2">
      <c r="A40" s="35" t="s">
        <v>85</v>
      </c>
      <c r="B40" s="27" t="s">
        <v>4</v>
      </c>
      <c r="C40" s="28">
        <v>50</v>
      </c>
      <c r="D40" s="29">
        <v>0</v>
      </c>
      <c r="E40" s="20">
        <v>0</v>
      </c>
      <c r="F40" s="20">
        <v>0</v>
      </c>
      <c r="G40" s="21">
        <f t="shared" si="0"/>
        <v>0</v>
      </c>
      <c r="H40" s="21">
        <f t="shared" si="1"/>
        <v>0</v>
      </c>
      <c r="I40" s="20"/>
    </row>
    <row r="41" spans="1:9" ht="12.75" customHeight="1" x14ac:dyDescent="0.2">
      <c r="A41" s="35" t="s">
        <v>86</v>
      </c>
      <c r="B41" s="27" t="s">
        <v>4</v>
      </c>
      <c r="C41" s="28">
        <v>50</v>
      </c>
      <c r="D41" s="29">
        <v>0</v>
      </c>
      <c r="E41" s="20">
        <v>0</v>
      </c>
      <c r="F41" s="20">
        <v>0</v>
      </c>
      <c r="G41" s="21">
        <f t="shared" si="0"/>
        <v>0</v>
      </c>
      <c r="H41" s="21">
        <f t="shared" si="1"/>
        <v>0</v>
      </c>
      <c r="I41" s="20"/>
    </row>
    <row r="42" spans="1:9" ht="12.75" customHeight="1" x14ac:dyDescent="0.2">
      <c r="A42" s="35" t="s">
        <v>87</v>
      </c>
      <c r="B42" s="27" t="s">
        <v>4</v>
      </c>
      <c r="C42" s="28">
        <v>50</v>
      </c>
      <c r="D42" s="29">
        <v>0</v>
      </c>
      <c r="E42" s="20">
        <v>0</v>
      </c>
      <c r="F42" s="20">
        <v>0</v>
      </c>
      <c r="G42" s="21">
        <f t="shared" si="0"/>
        <v>0</v>
      </c>
      <c r="H42" s="21">
        <f t="shared" si="1"/>
        <v>0</v>
      </c>
      <c r="I42" s="20"/>
    </row>
    <row r="43" spans="1:9" ht="12.75" customHeight="1" x14ac:dyDescent="0.2">
      <c r="A43" s="35" t="s">
        <v>88</v>
      </c>
      <c r="B43" s="27" t="s">
        <v>4</v>
      </c>
      <c r="C43" s="28">
        <v>50</v>
      </c>
      <c r="D43" s="29">
        <v>0</v>
      </c>
      <c r="E43" s="20">
        <v>0</v>
      </c>
      <c r="F43" s="20">
        <v>0</v>
      </c>
      <c r="G43" s="21">
        <f t="shared" si="0"/>
        <v>0</v>
      </c>
      <c r="H43" s="21">
        <f t="shared" si="1"/>
        <v>0</v>
      </c>
      <c r="I43" s="20"/>
    </row>
    <row r="44" spans="1:9" ht="12.75" customHeight="1" x14ac:dyDescent="0.2">
      <c r="A44" s="35" t="s">
        <v>89</v>
      </c>
      <c r="B44" s="27" t="s">
        <v>4</v>
      </c>
      <c r="C44" s="28">
        <v>50</v>
      </c>
      <c r="D44" s="29">
        <v>0</v>
      </c>
      <c r="E44" s="20">
        <v>0</v>
      </c>
      <c r="F44" s="20">
        <v>0</v>
      </c>
      <c r="G44" s="21">
        <f t="shared" si="0"/>
        <v>0</v>
      </c>
      <c r="H44" s="21">
        <f t="shared" si="1"/>
        <v>0</v>
      </c>
      <c r="I44" s="20"/>
    </row>
    <row r="45" spans="1:9" ht="12.75" x14ac:dyDescent="0.2">
      <c r="A45" s="34" t="s">
        <v>11</v>
      </c>
      <c r="B45" s="23"/>
      <c r="C45" s="24"/>
      <c r="D45" s="25"/>
      <c r="E45" s="25"/>
      <c r="F45" s="25"/>
      <c r="G45" s="24" t="str">
        <f t="shared" si="0"/>
        <v/>
      </c>
      <c r="H45" s="26" t="str">
        <f t="shared" si="1"/>
        <v/>
      </c>
      <c r="I45" s="25"/>
    </row>
    <row r="46" spans="1:9" ht="12.75" customHeight="1" x14ac:dyDescent="0.2">
      <c r="A46" s="35" t="s">
        <v>77</v>
      </c>
      <c r="B46" s="27" t="s">
        <v>4</v>
      </c>
      <c r="C46" s="28">
        <v>75</v>
      </c>
      <c r="D46" s="29">
        <v>0</v>
      </c>
      <c r="E46" s="20">
        <v>0</v>
      </c>
      <c r="F46" s="20">
        <v>0</v>
      </c>
      <c r="G46" s="21">
        <f t="shared" si="0"/>
        <v>0</v>
      </c>
      <c r="H46" s="21">
        <f t="shared" si="1"/>
        <v>0</v>
      </c>
      <c r="I46" s="20"/>
    </row>
    <row r="47" spans="1:9" ht="12.75" customHeight="1" x14ac:dyDescent="0.2">
      <c r="A47" s="35" t="s">
        <v>78</v>
      </c>
      <c r="B47" s="27" t="s">
        <v>4</v>
      </c>
      <c r="C47" s="28">
        <v>75</v>
      </c>
      <c r="D47" s="29">
        <v>0</v>
      </c>
      <c r="E47" s="20">
        <v>0</v>
      </c>
      <c r="F47" s="20">
        <v>0</v>
      </c>
      <c r="G47" s="21">
        <f t="shared" si="0"/>
        <v>0</v>
      </c>
      <c r="H47" s="21">
        <f t="shared" si="1"/>
        <v>0</v>
      </c>
      <c r="I47" s="20"/>
    </row>
    <row r="48" spans="1:9" ht="12.75" customHeight="1" x14ac:dyDescent="0.2">
      <c r="A48" s="35" t="s">
        <v>79</v>
      </c>
      <c r="B48" s="27" t="s">
        <v>4</v>
      </c>
      <c r="C48" s="28">
        <v>75</v>
      </c>
      <c r="D48" s="29">
        <v>0</v>
      </c>
      <c r="E48" s="20">
        <v>0</v>
      </c>
      <c r="F48" s="20">
        <v>0</v>
      </c>
      <c r="G48" s="21">
        <f t="shared" si="0"/>
        <v>0</v>
      </c>
      <c r="H48" s="21">
        <f t="shared" si="1"/>
        <v>0</v>
      </c>
      <c r="I48" s="20"/>
    </row>
    <row r="49" spans="1:9" ht="12.75" customHeight="1" x14ac:dyDescent="0.2">
      <c r="A49" s="35" t="s">
        <v>80</v>
      </c>
      <c r="B49" s="27" t="s">
        <v>4</v>
      </c>
      <c r="C49" s="28">
        <v>75</v>
      </c>
      <c r="D49" s="29">
        <v>0</v>
      </c>
      <c r="E49" s="20">
        <v>0</v>
      </c>
      <c r="F49" s="20">
        <v>0</v>
      </c>
      <c r="G49" s="21">
        <f t="shared" si="0"/>
        <v>0</v>
      </c>
      <c r="H49" s="21">
        <f t="shared" si="1"/>
        <v>0</v>
      </c>
      <c r="I49" s="20"/>
    </row>
    <row r="50" spans="1:9" ht="12.75" customHeight="1" x14ac:dyDescent="0.2">
      <c r="A50" s="35" t="s">
        <v>81</v>
      </c>
      <c r="B50" s="27" t="s">
        <v>4</v>
      </c>
      <c r="C50" s="28">
        <v>75</v>
      </c>
      <c r="D50" s="29">
        <v>0</v>
      </c>
      <c r="E50" s="20">
        <v>0</v>
      </c>
      <c r="F50" s="20">
        <v>0</v>
      </c>
      <c r="G50" s="21">
        <f t="shared" si="0"/>
        <v>0</v>
      </c>
      <c r="H50" s="21">
        <f t="shared" si="1"/>
        <v>0</v>
      </c>
      <c r="I50" s="20"/>
    </row>
    <row r="51" spans="1:9" ht="12.75" customHeight="1" x14ac:dyDescent="0.2">
      <c r="A51" s="35" t="s">
        <v>82</v>
      </c>
      <c r="B51" s="27" t="s">
        <v>4</v>
      </c>
      <c r="C51" s="28">
        <v>75</v>
      </c>
      <c r="D51" s="29">
        <v>0</v>
      </c>
      <c r="E51" s="20">
        <v>0</v>
      </c>
      <c r="F51" s="20">
        <v>0</v>
      </c>
      <c r="G51" s="21">
        <f t="shared" si="0"/>
        <v>0</v>
      </c>
      <c r="H51" s="21">
        <f t="shared" si="1"/>
        <v>0</v>
      </c>
      <c r="I51" s="20"/>
    </row>
    <row r="52" spans="1:9" ht="12.75" customHeight="1" x14ac:dyDescent="0.2">
      <c r="A52" s="35" t="s">
        <v>83</v>
      </c>
      <c r="B52" s="27" t="s">
        <v>4</v>
      </c>
      <c r="C52" s="28">
        <v>75</v>
      </c>
      <c r="D52" s="29">
        <v>0</v>
      </c>
      <c r="E52" s="20">
        <v>0</v>
      </c>
      <c r="F52" s="20">
        <v>0</v>
      </c>
      <c r="G52" s="21">
        <f t="shared" si="0"/>
        <v>0</v>
      </c>
      <c r="H52" s="21">
        <f t="shared" si="1"/>
        <v>0</v>
      </c>
      <c r="I52" s="20"/>
    </row>
    <row r="53" spans="1:9" ht="12.75" customHeight="1" x14ac:dyDescent="0.2">
      <c r="A53" s="35" t="s">
        <v>84</v>
      </c>
      <c r="B53" s="27" t="s">
        <v>4</v>
      </c>
      <c r="C53" s="28">
        <v>50</v>
      </c>
      <c r="D53" s="29">
        <v>0</v>
      </c>
      <c r="E53" s="20">
        <v>0</v>
      </c>
      <c r="F53" s="20">
        <v>0</v>
      </c>
      <c r="G53" s="21">
        <f t="shared" si="0"/>
        <v>0</v>
      </c>
      <c r="H53" s="21">
        <f t="shared" si="1"/>
        <v>0</v>
      </c>
      <c r="I53" s="20"/>
    </row>
    <row r="54" spans="1:9" ht="12.75" customHeight="1" x14ac:dyDescent="0.2">
      <c r="A54" s="35" t="s">
        <v>85</v>
      </c>
      <c r="B54" s="27" t="s">
        <v>4</v>
      </c>
      <c r="C54" s="28">
        <v>50</v>
      </c>
      <c r="D54" s="29">
        <v>0</v>
      </c>
      <c r="E54" s="20">
        <v>0</v>
      </c>
      <c r="F54" s="20">
        <v>0</v>
      </c>
      <c r="G54" s="21">
        <f t="shared" si="0"/>
        <v>0</v>
      </c>
      <c r="H54" s="21">
        <f t="shared" si="1"/>
        <v>0</v>
      </c>
      <c r="I54" s="20"/>
    </row>
    <row r="55" spans="1:9" ht="12.75" customHeight="1" x14ac:dyDescent="0.2">
      <c r="A55" s="35" t="s">
        <v>86</v>
      </c>
      <c r="B55" s="27" t="s">
        <v>4</v>
      </c>
      <c r="C55" s="28">
        <v>50</v>
      </c>
      <c r="D55" s="29">
        <v>0</v>
      </c>
      <c r="E55" s="20">
        <v>0</v>
      </c>
      <c r="F55" s="20">
        <v>0</v>
      </c>
      <c r="G55" s="21">
        <f t="shared" si="0"/>
        <v>0</v>
      </c>
      <c r="H55" s="21">
        <f t="shared" si="1"/>
        <v>0</v>
      </c>
      <c r="I55" s="20"/>
    </row>
    <row r="56" spans="1:9" ht="12.75" customHeight="1" x14ac:dyDescent="0.2">
      <c r="A56" s="35" t="s">
        <v>87</v>
      </c>
      <c r="B56" s="27" t="s">
        <v>4</v>
      </c>
      <c r="C56" s="28">
        <v>50</v>
      </c>
      <c r="D56" s="29">
        <v>0</v>
      </c>
      <c r="E56" s="20">
        <v>0</v>
      </c>
      <c r="F56" s="20">
        <v>0</v>
      </c>
      <c r="G56" s="21">
        <f t="shared" si="0"/>
        <v>0</v>
      </c>
      <c r="H56" s="21">
        <f t="shared" si="1"/>
        <v>0</v>
      </c>
      <c r="I56" s="20"/>
    </row>
    <row r="57" spans="1:9" ht="12.75" customHeight="1" x14ac:dyDescent="0.2">
      <c r="A57" s="35" t="s">
        <v>88</v>
      </c>
      <c r="B57" s="27" t="s">
        <v>4</v>
      </c>
      <c r="C57" s="28">
        <v>50</v>
      </c>
      <c r="D57" s="29">
        <v>0</v>
      </c>
      <c r="E57" s="20">
        <v>0</v>
      </c>
      <c r="F57" s="20">
        <v>0</v>
      </c>
      <c r="G57" s="21">
        <f t="shared" si="0"/>
        <v>0</v>
      </c>
      <c r="H57" s="21">
        <f t="shared" si="1"/>
        <v>0</v>
      </c>
      <c r="I57" s="20"/>
    </row>
    <row r="58" spans="1:9" ht="12.75" customHeight="1" x14ac:dyDescent="0.2">
      <c r="A58" s="35" t="s">
        <v>89</v>
      </c>
      <c r="B58" s="27" t="s">
        <v>4</v>
      </c>
      <c r="C58" s="28">
        <v>50</v>
      </c>
      <c r="D58" s="29">
        <v>0</v>
      </c>
      <c r="E58" s="20">
        <v>0</v>
      </c>
      <c r="F58" s="20">
        <v>0</v>
      </c>
      <c r="G58" s="21">
        <f t="shared" si="0"/>
        <v>0</v>
      </c>
      <c r="H58" s="21">
        <f t="shared" si="1"/>
        <v>0</v>
      </c>
      <c r="I58" s="20"/>
    </row>
    <row r="59" spans="1:9" ht="12.75" x14ac:dyDescent="0.2">
      <c r="A59" s="34" t="s">
        <v>90</v>
      </c>
      <c r="B59" s="23"/>
      <c r="C59" s="24"/>
      <c r="D59" s="25"/>
      <c r="E59" s="25"/>
      <c r="F59" s="25"/>
      <c r="G59" s="24" t="str">
        <f t="shared" si="0"/>
        <v/>
      </c>
      <c r="H59" s="26" t="str">
        <f t="shared" si="1"/>
        <v/>
      </c>
      <c r="I59" s="25"/>
    </row>
    <row r="60" spans="1:9" ht="12.75" customHeight="1" x14ac:dyDescent="0.2">
      <c r="A60" s="35" t="s">
        <v>91</v>
      </c>
      <c r="B60" s="27" t="s">
        <v>3</v>
      </c>
      <c r="C60" s="28">
        <v>75</v>
      </c>
      <c r="D60" s="29">
        <v>2792</v>
      </c>
      <c r="E60" s="20">
        <v>2774</v>
      </c>
      <c r="F60" s="20">
        <v>2850</v>
      </c>
      <c r="G60" s="21">
        <f t="shared" si="0"/>
        <v>-6.4469914040114614E-3</v>
      </c>
      <c r="H60" s="21">
        <f t="shared" si="1"/>
        <v>2.7397260273972601E-2</v>
      </c>
      <c r="I60" s="20"/>
    </row>
    <row r="61" spans="1:9" ht="12.75" customHeight="1" x14ac:dyDescent="0.2">
      <c r="A61" s="35" t="s">
        <v>92</v>
      </c>
      <c r="B61" s="27" t="s">
        <v>3</v>
      </c>
      <c r="C61" s="28">
        <v>75</v>
      </c>
      <c r="D61" s="29">
        <v>4627</v>
      </c>
      <c r="E61" s="20">
        <v>4525</v>
      </c>
      <c r="F61" s="20">
        <v>4729</v>
      </c>
      <c r="G61" s="21">
        <f t="shared" si="0"/>
        <v>-2.2044521288091635E-2</v>
      </c>
      <c r="H61" s="21">
        <f t="shared" si="1"/>
        <v>4.5082872928176795E-2</v>
      </c>
      <c r="I61" s="20"/>
    </row>
    <row r="62" spans="1:9" ht="12.75" x14ac:dyDescent="0.2">
      <c r="A62" s="34" t="s">
        <v>93</v>
      </c>
      <c r="B62" s="23"/>
      <c r="C62" s="24"/>
      <c r="D62" s="25"/>
      <c r="E62" s="25"/>
      <c r="F62" s="25"/>
      <c r="G62" s="24" t="str">
        <f t="shared" si="0"/>
        <v/>
      </c>
      <c r="H62" s="26" t="str">
        <f t="shared" si="1"/>
        <v/>
      </c>
      <c r="I62" s="25"/>
    </row>
    <row r="63" spans="1:9" ht="12.75" customHeight="1" x14ac:dyDescent="0.2">
      <c r="A63" s="35" t="s">
        <v>91</v>
      </c>
      <c r="B63" s="27" t="s">
        <v>3</v>
      </c>
      <c r="C63" s="28">
        <v>75</v>
      </c>
      <c r="D63" s="29">
        <v>4471</v>
      </c>
      <c r="E63" s="20">
        <v>4440</v>
      </c>
      <c r="F63" s="20">
        <v>4498</v>
      </c>
      <c r="G63" s="21">
        <f t="shared" si="0"/>
        <v>-6.9335719078505928E-3</v>
      </c>
      <c r="H63" s="21">
        <f t="shared" si="1"/>
        <v>1.3063063063063063E-2</v>
      </c>
      <c r="I63" s="20"/>
    </row>
    <row r="64" spans="1:9" ht="12.75" customHeight="1" x14ac:dyDescent="0.2">
      <c r="A64" s="35" t="s">
        <v>92</v>
      </c>
      <c r="B64" s="27" t="s">
        <v>3</v>
      </c>
      <c r="C64" s="28">
        <v>75</v>
      </c>
      <c r="D64" s="29">
        <v>8011</v>
      </c>
      <c r="E64" s="20">
        <v>7972</v>
      </c>
      <c r="F64" s="20">
        <v>8051</v>
      </c>
      <c r="G64" s="21">
        <f t="shared" si="0"/>
        <v>-4.8683060791411808E-3</v>
      </c>
      <c r="H64" s="21">
        <f t="shared" si="1"/>
        <v>9.9096838936276969E-3</v>
      </c>
      <c r="I64" s="20"/>
    </row>
    <row r="65" spans="1:9" ht="12.75" x14ac:dyDescent="0.2">
      <c r="A65" s="34" t="s">
        <v>94</v>
      </c>
      <c r="B65" s="23"/>
      <c r="C65" s="24"/>
      <c r="D65" s="25"/>
      <c r="E65" s="25"/>
      <c r="F65" s="25"/>
      <c r="G65" s="24" t="str">
        <f t="shared" si="0"/>
        <v/>
      </c>
      <c r="H65" s="26" t="str">
        <f t="shared" si="1"/>
        <v/>
      </c>
      <c r="I65" s="25"/>
    </row>
    <row r="66" spans="1:9" ht="12.75" customHeight="1" x14ac:dyDescent="0.2">
      <c r="A66" s="35" t="s">
        <v>91</v>
      </c>
      <c r="B66" s="27" t="s">
        <v>3</v>
      </c>
      <c r="C66" s="28">
        <v>75</v>
      </c>
      <c r="D66" s="29">
        <v>0</v>
      </c>
      <c r="E66" s="20">
        <v>0</v>
      </c>
      <c r="F66" s="20">
        <v>0</v>
      </c>
      <c r="G66" s="21">
        <f t="shared" si="0"/>
        <v>0</v>
      </c>
      <c r="H66" s="21">
        <f t="shared" si="1"/>
        <v>0</v>
      </c>
      <c r="I66" s="20"/>
    </row>
    <row r="67" spans="1:9" ht="12.75" customHeight="1" x14ac:dyDescent="0.2">
      <c r="A67" s="35" t="s">
        <v>92</v>
      </c>
      <c r="B67" s="27" t="s">
        <v>3</v>
      </c>
      <c r="C67" s="28">
        <v>75</v>
      </c>
      <c r="D67" s="29">
        <v>0</v>
      </c>
      <c r="E67" s="20">
        <v>0</v>
      </c>
      <c r="F67" s="20">
        <v>0</v>
      </c>
      <c r="G67" s="21">
        <f t="shared" si="0"/>
        <v>0</v>
      </c>
      <c r="H67" s="21">
        <f t="shared" si="1"/>
        <v>0</v>
      </c>
      <c r="I67" s="20"/>
    </row>
    <row r="68" spans="1:9" ht="12.75" x14ac:dyDescent="0.2">
      <c r="A68" s="34" t="s">
        <v>95</v>
      </c>
      <c r="B68" s="23"/>
      <c r="C68" s="24"/>
      <c r="D68" s="25"/>
      <c r="E68" s="25"/>
      <c r="F68" s="25"/>
      <c r="G68" s="24" t="str">
        <f t="shared" si="0"/>
        <v/>
      </c>
      <c r="H68" s="26" t="str">
        <f t="shared" si="1"/>
        <v/>
      </c>
      <c r="I68" s="25"/>
    </row>
    <row r="69" spans="1:9" ht="12.75" customHeight="1" x14ac:dyDescent="0.2">
      <c r="A69" s="35" t="s">
        <v>91</v>
      </c>
      <c r="B69" s="27" t="s">
        <v>3</v>
      </c>
      <c r="C69" s="28">
        <v>75</v>
      </c>
      <c r="D69" s="29">
        <v>0</v>
      </c>
      <c r="E69" s="20">
        <v>0</v>
      </c>
      <c r="F69" s="20">
        <v>0</v>
      </c>
      <c r="G69" s="21">
        <f t="shared" si="0"/>
        <v>0</v>
      </c>
      <c r="H69" s="21">
        <f t="shared" si="1"/>
        <v>0</v>
      </c>
      <c r="I69" s="20"/>
    </row>
    <row r="70" spans="1:9" ht="12.75" customHeight="1" x14ac:dyDescent="0.2">
      <c r="A70" s="35" t="s">
        <v>92</v>
      </c>
      <c r="B70" s="27" t="s">
        <v>3</v>
      </c>
      <c r="C70" s="28">
        <v>75</v>
      </c>
      <c r="D70" s="29">
        <v>0</v>
      </c>
      <c r="E70" s="20">
        <v>0</v>
      </c>
      <c r="F70" s="20">
        <v>0</v>
      </c>
      <c r="G70" s="21">
        <f t="shared" si="0"/>
        <v>0</v>
      </c>
      <c r="H70" s="21">
        <f t="shared" si="1"/>
        <v>0</v>
      </c>
      <c r="I70" s="20"/>
    </row>
    <row r="71" spans="1:9" ht="12.75" x14ac:dyDescent="0.2">
      <c r="A71" s="34" t="s">
        <v>164</v>
      </c>
      <c r="B71" s="23"/>
      <c r="C71" s="24"/>
      <c r="D71" s="25"/>
      <c r="E71" s="25"/>
      <c r="F71" s="25"/>
      <c r="G71" s="24" t="str">
        <f t="shared" ref="G71:G134" si="2">IF(D71="",IF(E71&gt;0,"Ny data",IF(E71="","",0)),IF(D71=0,IF(E71=0,0,"Ny data"),(E71-D71)/D71))</f>
        <v/>
      </c>
      <c r="H71" s="26" t="str">
        <f t="shared" ref="H71:H134" si="3">IF(E71="",IF(F71&gt;0,"Ny data",IF(F71="","",0)),IF(E71=0,IF(F71=0,0,"Ny data"),(F71-E71)/E71))</f>
        <v/>
      </c>
      <c r="I71" s="25"/>
    </row>
    <row r="72" spans="1:9" ht="12.75" customHeight="1" x14ac:dyDescent="0.2">
      <c r="A72" s="35" t="s">
        <v>96</v>
      </c>
      <c r="B72" s="27" t="s">
        <v>3</v>
      </c>
      <c r="C72" s="28">
        <v>30</v>
      </c>
      <c r="D72" s="29">
        <v>667</v>
      </c>
      <c r="E72" s="20">
        <v>667</v>
      </c>
      <c r="F72" s="20">
        <v>667</v>
      </c>
      <c r="G72" s="21">
        <f t="shared" si="2"/>
        <v>0</v>
      </c>
      <c r="H72" s="21">
        <f t="shared" si="3"/>
        <v>0</v>
      </c>
      <c r="I72" s="20"/>
    </row>
    <row r="73" spans="1:9" ht="12.75" customHeight="1" x14ac:dyDescent="0.2">
      <c r="A73" s="35" t="s">
        <v>97</v>
      </c>
      <c r="B73" s="27" t="s">
        <v>3</v>
      </c>
      <c r="C73" s="28">
        <v>50</v>
      </c>
      <c r="D73" s="29">
        <v>33</v>
      </c>
      <c r="E73" s="20">
        <v>33</v>
      </c>
      <c r="F73" s="20">
        <v>33</v>
      </c>
      <c r="G73" s="21">
        <f t="shared" si="2"/>
        <v>0</v>
      </c>
      <c r="H73" s="21">
        <f t="shared" si="3"/>
        <v>0</v>
      </c>
      <c r="I73" s="20"/>
    </row>
    <row r="74" spans="1:9" ht="12.75" customHeight="1" x14ac:dyDescent="0.2">
      <c r="A74" s="35" t="s">
        <v>98</v>
      </c>
      <c r="B74" s="27" t="s">
        <v>3</v>
      </c>
      <c r="C74" s="28">
        <v>20</v>
      </c>
      <c r="D74" s="29">
        <v>33</v>
      </c>
      <c r="E74" s="20">
        <v>33</v>
      </c>
      <c r="F74" s="20">
        <v>33</v>
      </c>
      <c r="G74" s="21">
        <f t="shared" si="2"/>
        <v>0</v>
      </c>
      <c r="H74" s="21">
        <f t="shared" si="3"/>
        <v>0</v>
      </c>
      <c r="I74" s="20"/>
    </row>
    <row r="75" spans="1:9" ht="12.75" customHeight="1" x14ac:dyDescent="0.2">
      <c r="A75" s="35" t="s">
        <v>99</v>
      </c>
      <c r="B75" s="27" t="s">
        <v>3</v>
      </c>
      <c r="C75" s="28">
        <v>10</v>
      </c>
      <c r="D75" s="29">
        <v>33</v>
      </c>
      <c r="E75" s="20">
        <v>33</v>
      </c>
      <c r="F75" s="20">
        <v>33</v>
      </c>
      <c r="G75" s="21">
        <f t="shared" si="2"/>
        <v>0</v>
      </c>
      <c r="H75" s="21">
        <f t="shared" si="3"/>
        <v>0</v>
      </c>
      <c r="I75" s="20"/>
    </row>
    <row r="76" spans="1:9" ht="12.75" customHeight="1" x14ac:dyDescent="0.2">
      <c r="A76" s="35" t="s">
        <v>100</v>
      </c>
      <c r="B76" s="27" t="s">
        <v>3</v>
      </c>
      <c r="C76" s="28">
        <v>50</v>
      </c>
      <c r="D76" s="29">
        <v>5</v>
      </c>
      <c r="E76" s="20">
        <v>5</v>
      </c>
      <c r="F76" s="20">
        <v>5</v>
      </c>
      <c r="G76" s="21">
        <f t="shared" si="2"/>
        <v>0</v>
      </c>
      <c r="H76" s="21">
        <f t="shared" si="3"/>
        <v>0</v>
      </c>
      <c r="I76" s="20"/>
    </row>
    <row r="77" spans="1:9" ht="12.75" customHeight="1" x14ac:dyDescent="0.2">
      <c r="A77" s="35" t="s">
        <v>101</v>
      </c>
      <c r="B77" s="27" t="s">
        <v>3</v>
      </c>
      <c r="C77" s="28">
        <v>20</v>
      </c>
      <c r="D77" s="29">
        <v>5</v>
      </c>
      <c r="E77" s="20">
        <v>5</v>
      </c>
      <c r="F77" s="20">
        <v>5</v>
      </c>
      <c r="G77" s="21">
        <f t="shared" si="2"/>
        <v>0</v>
      </c>
      <c r="H77" s="21">
        <f t="shared" si="3"/>
        <v>0</v>
      </c>
      <c r="I77" s="20"/>
    </row>
    <row r="78" spans="1:9" ht="12.75" customHeight="1" x14ac:dyDescent="0.2">
      <c r="A78" s="35" t="s">
        <v>102</v>
      </c>
      <c r="B78" s="27" t="s">
        <v>3</v>
      </c>
      <c r="C78" s="28">
        <v>10</v>
      </c>
      <c r="D78" s="29">
        <v>5</v>
      </c>
      <c r="E78" s="20">
        <v>5</v>
      </c>
      <c r="F78" s="20">
        <v>5</v>
      </c>
      <c r="G78" s="21">
        <f t="shared" si="2"/>
        <v>0</v>
      </c>
      <c r="H78" s="21">
        <f t="shared" si="3"/>
        <v>0</v>
      </c>
      <c r="I78" s="20"/>
    </row>
    <row r="79" spans="1:9" ht="12.75" customHeight="1" x14ac:dyDescent="0.2">
      <c r="A79" s="35" t="s">
        <v>103</v>
      </c>
      <c r="B79" s="27" t="s">
        <v>3</v>
      </c>
      <c r="C79" s="28">
        <v>50</v>
      </c>
      <c r="D79" s="29">
        <v>0</v>
      </c>
      <c r="E79" s="20">
        <v>0</v>
      </c>
      <c r="F79" s="20">
        <v>0</v>
      </c>
      <c r="G79" s="21">
        <f t="shared" si="2"/>
        <v>0</v>
      </c>
      <c r="H79" s="21">
        <f t="shared" si="3"/>
        <v>0</v>
      </c>
      <c r="I79" s="20"/>
    </row>
    <row r="80" spans="1:9" ht="12.75" customHeight="1" x14ac:dyDescent="0.2">
      <c r="A80" s="35" t="s">
        <v>104</v>
      </c>
      <c r="B80" s="27" t="s">
        <v>3</v>
      </c>
      <c r="C80" s="28">
        <v>20</v>
      </c>
      <c r="D80" s="29">
        <v>0</v>
      </c>
      <c r="E80" s="20">
        <v>0</v>
      </c>
      <c r="F80" s="20">
        <v>0</v>
      </c>
      <c r="G80" s="21">
        <f t="shared" si="2"/>
        <v>0</v>
      </c>
      <c r="H80" s="21">
        <f t="shared" si="3"/>
        <v>0</v>
      </c>
      <c r="I80" s="20"/>
    </row>
    <row r="81" spans="1:9" ht="12.75" customHeight="1" x14ac:dyDescent="0.2">
      <c r="A81" s="35" t="s">
        <v>105</v>
      </c>
      <c r="B81" s="27" t="s">
        <v>3</v>
      </c>
      <c r="C81" s="28">
        <v>10</v>
      </c>
      <c r="D81" s="29">
        <v>0</v>
      </c>
      <c r="E81" s="20">
        <v>0</v>
      </c>
      <c r="F81" s="20">
        <v>0</v>
      </c>
      <c r="G81" s="21">
        <f t="shared" si="2"/>
        <v>0</v>
      </c>
      <c r="H81" s="21">
        <f t="shared" si="3"/>
        <v>0</v>
      </c>
      <c r="I81" s="20"/>
    </row>
    <row r="82" spans="1:9" ht="12.75" x14ac:dyDescent="0.2">
      <c r="A82" s="34" t="s">
        <v>165</v>
      </c>
      <c r="B82" s="23"/>
      <c r="C82" s="24"/>
      <c r="D82" s="25"/>
      <c r="E82" s="25"/>
      <c r="F82" s="25"/>
      <c r="G82" s="24" t="str">
        <f t="shared" si="2"/>
        <v/>
      </c>
      <c r="H82" s="26" t="str">
        <f t="shared" si="3"/>
        <v/>
      </c>
      <c r="I82" s="25"/>
    </row>
    <row r="83" spans="1:9" ht="12.75" customHeight="1" x14ac:dyDescent="0.2">
      <c r="A83" s="35" t="s">
        <v>96</v>
      </c>
      <c r="B83" s="27" t="s">
        <v>3</v>
      </c>
      <c r="C83" s="28">
        <v>30</v>
      </c>
      <c r="D83" s="29">
        <v>12</v>
      </c>
      <c r="E83" s="20">
        <v>12</v>
      </c>
      <c r="F83" s="20">
        <v>12</v>
      </c>
      <c r="G83" s="21">
        <f t="shared" si="2"/>
        <v>0</v>
      </c>
      <c r="H83" s="21">
        <f t="shared" si="3"/>
        <v>0</v>
      </c>
      <c r="I83" s="20"/>
    </row>
    <row r="84" spans="1:9" ht="12.75" customHeight="1" x14ac:dyDescent="0.2">
      <c r="A84" s="35" t="s">
        <v>97</v>
      </c>
      <c r="B84" s="27" t="s">
        <v>3</v>
      </c>
      <c r="C84" s="28">
        <v>50</v>
      </c>
      <c r="D84" s="29">
        <v>37</v>
      </c>
      <c r="E84" s="20">
        <v>37</v>
      </c>
      <c r="F84" s="20">
        <v>37</v>
      </c>
      <c r="G84" s="21">
        <f t="shared" si="2"/>
        <v>0</v>
      </c>
      <c r="H84" s="21">
        <f t="shared" si="3"/>
        <v>0</v>
      </c>
      <c r="I84" s="20"/>
    </row>
    <row r="85" spans="1:9" ht="12.75" customHeight="1" x14ac:dyDescent="0.2">
      <c r="A85" s="35" t="s">
        <v>98</v>
      </c>
      <c r="B85" s="27" t="s">
        <v>3</v>
      </c>
      <c r="C85" s="28">
        <v>20</v>
      </c>
      <c r="D85" s="29">
        <v>37</v>
      </c>
      <c r="E85" s="20">
        <v>37</v>
      </c>
      <c r="F85" s="20">
        <v>37</v>
      </c>
      <c r="G85" s="21">
        <f t="shared" si="2"/>
        <v>0</v>
      </c>
      <c r="H85" s="21">
        <f t="shared" si="3"/>
        <v>0</v>
      </c>
      <c r="I85" s="20"/>
    </row>
    <row r="86" spans="1:9" ht="12.75" customHeight="1" x14ac:dyDescent="0.2">
      <c r="A86" s="35" t="s">
        <v>99</v>
      </c>
      <c r="B86" s="27" t="s">
        <v>3</v>
      </c>
      <c r="C86" s="28">
        <v>10</v>
      </c>
      <c r="D86" s="29">
        <v>37</v>
      </c>
      <c r="E86" s="20">
        <v>37</v>
      </c>
      <c r="F86" s="20">
        <v>37</v>
      </c>
      <c r="G86" s="21">
        <f t="shared" si="2"/>
        <v>0</v>
      </c>
      <c r="H86" s="21">
        <f t="shared" si="3"/>
        <v>0</v>
      </c>
      <c r="I86" s="20"/>
    </row>
    <row r="87" spans="1:9" ht="12.75" customHeight="1" x14ac:dyDescent="0.2">
      <c r="A87" s="35" t="s">
        <v>100</v>
      </c>
      <c r="B87" s="27" t="s">
        <v>3</v>
      </c>
      <c r="C87" s="28">
        <v>50</v>
      </c>
      <c r="D87" s="29">
        <v>16</v>
      </c>
      <c r="E87" s="20">
        <v>16</v>
      </c>
      <c r="F87" s="20">
        <v>16</v>
      </c>
      <c r="G87" s="21">
        <f t="shared" si="2"/>
        <v>0</v>
      </c>
      <c r="H87" s="21">
        <f t="shared" si="3"/>
        <v>0</v>
      </c>
      <c r="I87" s="20"/>
    </row>
    <row r="88" spans="1:9" ht="12.75" customHeight="1" x14ac:dyDescent="0.2">
      <c r="A88" s="35" t="s">
        <v>101</v>
      </c>
      <c r="B88" s="27" t="s">
        <v>3</v>
      </c>
      <c r="C88" s="28">
        <v>20</v>
      </c>
      <c r="D88" s="29">
        <v>16</v>
      </c>
      <c r="E88" s="20">
        <v>16</v>
      </c>
      <c r="F88" s="20">
        <v>16</v>
      </c>
      <c r="G88" s="21">
        <f t="shared" si="2"/>
        <v>0</v>
      </c>
      <c r="H88" s="21">
        <f t="shared" si="3"/>
        <v>0</v>
      </c>
      <c r="I88" s="20"/>
    </row>
    <row r="89" spans="1:9" ht="12.75" customHeight="1" x14ac:dyDescent="0.2">
      <c r="A89" s="35" t="s">
        <v>102</v>
      </c>
      <c r="B89" s="27" t="s">
        <v>3</v>
      </c>
      <c r="C89" s="28">
        <v>10</v>
      </c>
      <c r="D89" s="29">
        <v>16</v>
      </c>
      <c r="E89" s="20">
        <v>16</v>
      </c>
      <c r="F89" s="20">
        <v>16</v>
      </c>
      <c r="G89" s="21">
        <f t="shared" si="2"/>
        <v>0</v>
      </c>
      <c r="H89" s="21">
        <f t="shared" si="3"/>
        <v>0</v>
      </c>
      <c r="I89" s="20"/>
    </row>
    <row r="90" spans="1:9" ht="12.75" customHeight="1" x14ac:dyDescent="0.2">
      <c r="A90" s="35" t="s">
        <v>103</v>
      </c>
      <c r="B90" s="27" t="s">
        <v>3</v>
      </c>
      <c r="C90" s="28">
        <v>50</v>
      </c>
      <c r="D90" s="29">
        <v>3</v>
      </c>
      <c r="E90" s="20">
        <v>3</v>
      </c>
      <c r="F90" s="20">
        <v>3</v>
      </c>
      <c r="G90" s="21">
        <f t="shared" si="2"/>
        <v>0</v>
      </c>
      <c r="H90" s="21">
        <f t="shared" si="3"/>
        <v>0</v>
      </c>
      <c r="I90" s="20"/>
    </row>
    <row r="91" spans="1:9" ht="12.75" customHeight="1" x14ac:dyDescent="0.2">
      <c r="A91" s="35" t="s">
        <v>104</v>
      </c>
      <c r="B91" s="27" t="s">
        <v>3</v>
      </c>
      <c r="C91" s="28">
        <v>20</v>
      </c>
      <c r="D91" s="29">
        <v>3</v>
      </c>
      <c r="E91" s="20">
        <v>3</v>
      </c>
      <c r="F91" s="20">
        <v>3</v>
      </c>
      <c r="G91" s="21">
        <f t="shared" si="2"/>
        <v>0</v>
      </c>
      <c r="H91" s="21">
        <f t="shared" si="3"/>
        <v>0</v>
      </c>
      <c r="I91" s="20"/>
    </row>
    <row r="92" spans="1:9" ht="12.75" customHeight="1" x14ac:dyDescent="0.2">
      <c r="A92" s="35" t="s">
        <v>105</v>
      </c>
      <c r="B92" s="27" t="s">
        <v>3</v>
      </c>
      <c r="C92" s="28">
        <v>10</v>
      </c>
      <c r="D92" s="29">
        <v>3</v>
      </c>
      <c r="E92" s="20">
        <v>3</v>
      </c>
      <c r="F92" s="20">
        <v>3</v>
      </c>
      <c r="G92" s="21">
        <f t="shared" si="2"/>
        <v>0</v>
      </c>
      <c r="H92" s="21">
        <f t="shared" si="3"/>
        <v>0</v>
      </c>
      <c r="I92" s="20"/>
    </row>
    <row r="93" spans="1:9" ht="12.75" x14ac:dyDescent="0.2">
      <c r="A93" s="34" t="s">
        <v>166</v>
      </c>
      <c r="B93" s="23"/>
      <c r="C93" s="24"/>
      <c r="D93" s="25"/>
      <c r="E93" s="25"/>
      <c r="F93" s="25"/>
      <c r="G93" s="24" t="str">
        <f t="shared" si="2"/>
        <v/>
      </c>
      <c r="H93" s="26" t="str">
        <f t="shared" si="3"/>
        <v/>
      </c>
      <c r="I93" s="25"/>
    </row>
    <row r="94" spans="1:9" ht="12.75" customHeight="1" x14ac:dyDescent="0.2">
      <c r="A94" s="35" t="s">
        <v>96</v>
      </c>
      <c r="B94" s="27" t="s">
        <v>3</v>
      </c>
      <c r="C94" s="28">
        <v>30</v>
      </c>
      <c r="D94" s="29">
        <v>0</v>
      </c>
      <c r="E94" s="20">
        <v>0</v>
      </c>
      <c r="F94" s="20">
        <v>0</v>
      </c>
      <c r="G94" s="21">
        <f t="shared" si="2"/>
        <v>0</v>
      </c>
      <c r="H94" s="21">
        <f t="shared" si="3"/>
        <v>0</v>
      </c>
      <c r="I94" s="20"/>
    </row>
    <row r="95" spans="1:9" ht="12.75" customHeight="1" x14ac:dyDescent="0.2">
      <c r="A95" s="35" t="s">
        <v>97</v>
      </c>
      <c r="B95" s="27" t="s">
        <v>3</v>
      </c>
      <c r="C95" s="28">
        <v>50</v>
      </c>
      <c r="D95" s="29">
        <v>0</v>
      </c>
      <c r="E95" s="20">
        <v>0</v>
      </c>
      <c r="F95" s="20">
        <v>0</v>
      </c>
      <c r="G95" s="21">
        <f t="shared" si="2"/>
        <v>0</v>
      </c>
      <c r="H95" s="21">
        <f t="shared" si="3"/>
        <v>0</v>
      </c>
      <c r="I95" s="20"/>
    </row>
    <row r="96" spans="1:9" ht="12.75" customHeight="1" x14ac:dyDescent="0.2">
      <c r="A96" s="35" t="s">
        <v>98</v>
      </c>
      <c r="B96" s="27" t="s">
        <v>3</v>
      </c>
      <c r="C96" s="28">
        <v>20</v>
      </c>
      <c r="D96" s="29">
        <v>0</v>
      </c>
      <c r="E96" s="20">
        <v>0</v>
      </c>
      <c r="F96" s="20">
        <v>0</v>
      </c>
      <c r="G96" s="21">
        <f t="shared" si="2"/>
        <v>0</v>
      </c>
      <c r="H96" s="21">
        <f t="shared" si="3"/>
        <v>0</v>
      </c>
      <c r="I96" s="20"/>
    </row>
    <row r="97" spans="1:9" ht="12.75" customHeight="1" x14ac:dyDescent="0.2">
      <c r="A97" s="35" t="s">
        <v>99</v>
      </c>
      <c r="B97" s="27" t="s">
        <v>3</v>
      </c>
      <c r="C97" s="28">
        <v>10</v>
      </c>
      <c r="D97" s="29">
        <v>0</v>
      </c>
      <c r="E97" s="20">
        <v>0</v>
      </c>
      <c r="F97" s="20">
        <v>0</v>
      </c>
      <c r="G97" s="21">
        <f t="shared" si="2"/>
        <v>0</v>
      </c>
      <c r="H97" s="21">
        <f t="shared" si="3"/>
        <v>0</v>
      </c>
      <c r="I97" s="20"/>
    </row>
    <row r="98" spans="1:9" ht="12.75" customHeight="1" x14ac:dyDescent="0.2">
      <c r="A98" s="35" t="s">
        <v>100</v>
      </c>
      <c r="B98" s="27" t="s">
        <v>3</v>
      </c>
      <c r="C98" s="28">
        <v>50</v>
      </c>
      <c r="D98" s="29">
        <v>0</v>
      </c>
      <c r="E98" s="20">
        <v>0</v>
      </c>
      <c r="F98" s="20">
        <v>0</v>
      </c>
      <c r="G98" s="21">
        <f t="shared" si="2"/>
        <v>0</v>
      </c>
      <c r="H98" s="21">
        <f t="shared" si="3"/>
        <v>0</v>
      </c>
      <c r="I98" s="20"/>
    </row>
    <row r="99" spans="1:9" ht="12.75" customHeight="1" x14ac:dyDescent="0.2">
      <c r="A99" s="35" t="s">
        <v>101</v>
      </c>
      <c r="B99" s="27" t="s">
        <v>3</v>
      </c>
      <c r="C99" s="28">
        <v>20</v>
      </c>
      <c r="D99" s="29">
        <v>0</v>
      </c>
      <c r="E99" s="20">
        <v>0</v>
      </c>
      <c r="F99" s="20">
        <v>0</v>
      </c>
      <c r="G99" s="21">
        <f t="shared" si="2"/>
        <v>0</v>
      </c>
      <c r="H99" s="21">
        <f t="shared" si="3"/>
        <v>0</v>
      </c>
      <c r="I99" s="20"/>
    </row>
    <row r="100" spans="1:9" ht="12.75" customHeight="1" x14ac:dyDescent="0.2">
      <c r="A100" s="35" t="s">
        <v>102</v>
      </c>
      <c r="B100" s="27" t="s">
        <v>3</v>
      </c>
      <c r="C100" s="28">
        <v>10</v>
      </c>
      <c r="D100" s="29">
        <v>0</v>
      </c>
      <c r="E100" s="20">
        <v>0</v>
      </c>
      <c r="F100" s="20">
        <v>0</v>
      </c>
      <c r="G100" s="21">
        <f t="shared" si="2"/>
        <v>0</v>
      </c>
      <c r="H100" s="21">
        <f t="shared" si="3"/>
        <v>0</v>
      </c>
      <c r="I100" s="20"/>
    </row>
    <row r="101" spans="1:9" ht="12.75" customHeight="1" x14ac:dyDescent="0.2">
      <c r="A101" s="35" t="s">
        <v>103</v>
      </c>
      <c r="B101" s="27" t="s">
        <v>3</v>
      </c>
      <c r="C101" s="28">
        <v>50</v>
      </c>
      <c r="D101" s="29">
        <v>0</v>
      </c>
      <c r="E101" s="20">
        <v>0</v>
      </c>
      <c r="F101" s="20">
        <v>0</v>
      </c>
      <c r="G101" s="21">
        <f t="shared" si="2"/>
        <v>0</v>
      </c>
      <c r="H101" s="21">
        <f t="shared" si="3"/>
        <v>0</v>
      </c>
      <c r="I101" s="20"/>
    </row>
    <row r="102" spans="1:9" ht="12.75" customHeight="1" x14ac:dyDescent="0.2">
      <c r="A102" s="35" t="s">
        <v>104</v>
      </c>
      <c r="B102" s="27" t="s">
        <v>3</v>
      </c>
      <c r="C102" s="28">
        <v>20</v>
      </c>
      <c r="D102" s="29">
        <v>0</v>
      </c>
      <c r="E102" s="20">
        <v>0</v>
      </c>
      <c r="F102" s="20">
        <v>0</v>
      </c>
      <c r="G102" s="21">
        <f t="shared" si="2"/>
        <v>0</v>
      </c>
      <c r="H102" s="21">
        <f t="shared" si="3"/>
        <v>0</v>
      </c>
      <c r="I102" s="20"/>
    </row>
    <row r="103" spans="1:9" ht="12.75" customHeight="1" x14ac:dyDescent="0.2">
      <c r="A103" s="35" t="s">
        <v>105</v>
      </c>
      <c r="B103" s="27" t="s">
        <v>3</v>
      </c>
      <c r="C103" s="28">
        <v>10</v>
      </c>
      <c r="D103" s="29">
        <v>0</v>
      </c>
      <c r="E103" s="20">
        <v>0</v>
      </c>
      <c r="F103" s="20">
        <v>0</v>
      </c>
      <c r="G103" s="21">
        <f t="shared" si="2"/>
        <v>0</v>
      </c>
      <c r="H103" s="21">
        <f t="shared" si="3"/>
        <v>0</v>
      </c>
      <c r="I103" s="20"/>
    </row>
    <row r="104" spans="1:9" ht="12.75" x14ac:dyDescent="0.2">
      <c r="A104" s="34" t="s">
        <v>167</v>
      </c>
      <c r="B104" s="23"/>
      <c r="C104" s="24"/>
      <c r="D104" s="25"/>
      <c r="E104" s="25"/>
      <c r="F104" s="25"/>
      <c r="G104" s="24" t="str">
        <f t="shared" si="2"/>
        <v/>
      </c>
      <c r="H104" s="26" t="str">
        <f t="shared" si="3"/>
        <v/>
      </c>
      <c r="I104" s="25"/>
    </row>
    <row r="105" spans="1:9" ht="15.75" customHeight="1" x14ac:dyDescent="0.2">
      <c r="A105" s="35" t="s">
        <v>96</v>
      </c>
      <c r="B105" s="27" t="s">
        <v>3</v>
      </c>
      <c r="C105" s="28">
        <v>30</v>
      </c>
      <c r="D105" s="29">
        <v>0</v>
      </c>
      <c r="E105" s="20">
        <v>0</v>
      </c>
      <c r="F105" s="20">
        <v>0</v>
      </c>
      <c r="G105" s="21">
        <f t="shared" si="2"/>
        <v>0</v>
      </c>
      <c r="H105" s="21">
        <f t="shared" si="3"/>
        <v>0</v>
      </c>
      <c r="I105" s="20"/>
    </row>
    <row r="106" spans="1:9" ht="15.75" customHeight="1" x14ac:dyDescent="0.2">
      <c r="A106" s="35" t="s">
        <v>97</v>
      </c>
      <c r="B106" s="27" t="s">
        <v>3</v>
      </c>
      <c r="C106" s="28">
        <v>50</v>
      </c>
      <c r="D106" s="29">
        <v>0</v>
      </c>
      <c r="E106" s="20">
        <v>0</v>
      </c>
      <c r="F106" s="20">
        <v>0</v>
      </c>
      <c r="G106" s="21">
        <f t="shared" si="2"/>
        <v>0</v>
      </c>
      <c r="H106" s="21">
        <f t="shared" si="3"/>
        <v>0</v>
      </c>
      <c r="I106" s="20"/>
    </row>
    <row r="107" spans="1:9" ht="15.75" customHeight="1" x14ac:dyDescent="0.2">
      <c r="A107" s="35" t="s">
        <v>98</v>
      </c>
      <c r="B107" s="27" t="s">
        <v>3</v>
      </c>
      <c r="C107" s="28">
        <v>20</v>
      </c>
      <c r="D107" s="29">
        <v>0</v>
      </c>
      <c r="E107" s="20">
        <v>0</v>
      </c>
      <c r="F107" s="20">
        <v>0</v>
      </c>
      <c r="G107" s="21">
        <f t="shared" si="2"/>
        <v>0</v>
      </c>
      <c r="H107" s="21">
        <f t="shared" si="3"/>
        <v>0</v>
      </c>
      <c r="I107" s="20"/>
    </row>
    <row r="108" spans="1:9" ht="12.75" customHeight="1" x14ac:dyDescent="0.2">
      <c r="A108" s="35" t="s">
        <v>99</v>
      </c>
      <c r="B108" s="27" t="s">
        <v>3</v>
      </c>
      <c r="C108" s="28">
        <v>10</v>
      </c>
      <c r="D108" s="29">
        <v>0</v>
      </c>
      <c r="E108" s="20">
        <v>0</v>
      </c>
      <c r="F108" s="20">
        <v>0</v>
      </c>
      <c r="G108" s="21">
        <f t="shared" si="2"/>
        <v>0</v>
      </c>
      <c r="H108" s="21">
        <f t="shared" si="3"/>
        <v>0</v>
      </c>
      <c r="I108" s="20"/>
    </row>
    <row r="109" spans="1:9" ht="12.75" customHeight="1" x14ac:dyDescent="0.2">
      <c r="A109" s="35" t="s">
        <v>100</v>
      </c>
      <c r="B109" s="27" t="s">
        <v>3</v>
      </c>
      <c r="C109" s="28">
        <v>50</v>
      </c>
      <c r="D109" s="29">
        <v>0</v>
      </c>
      <c r="E109" s="20">
        <v>0</v>
      </c>
      <c r="F109" s="20">
        <v>0</v>
      </c>
      <c r="G109" s="21">
        <f t="shared" si="2"/>
        <v>0</v>
      </c>
      <c r="H109" s="21">
        <f t="shared" si="3"/>
        <v>0</v>
      </c>
      <c r="I109" s="20"/>
    </row>
    <row r="110" spans="1:9" ht="12.75" customHeight="1" x14ac:dyDescent="0.2">
      <c r="A110" s="35" t="s">
        <v>101</v>
      </c>
      <c r="B110" s="27" t="s">
        <v>3</v>
      </c>
      <c r="C110" s="28">
        <v>20</v>
      </c>
      <c r="D110" s="29">
        <v>0</v>
      </c>
      <c r="E110" s="20">
        <v>0</v>
      </c>
      <c r="F110" s="20">
        <v>0</v>
      </c>
      <c r="G110" s="21">
        <f t="shared" si="2"/>
        <v>0</v>
      </c>
      <c r="H110" s="21">
        <f t="shared" si="3"/>
        <v>0</v>
      </c>
      <c r="I110" s="20"/>
    </row>
    <row r="111" spans="1:9" ht="12.75" customHeight="1" x14ac:dyDescent="0.2">
      <c r="A111" s="35" t="s">
        <v>102</v>
      </c>
      <c r="B111" s="27" t="s">
        <v>3</v>
      </c>
      <c r="C111" s="28">
        <v>10</v>
      </c>
      <c r="D111" s="29">
        <v>0</v>
      </c>
      <c r="E111" s="20">
        <v>0</v>
      </c>
      <c r="F111" s="20">
        <v>0</v>
      </c>
      <c r="G111" s="21">
        <f t="shared" si="2"/>
        <v>0</v>
      </c>
      <c r="H111" s="21">
        <f t="shared" si="3"/>
        <v>0</v>
      </c>
      <c r="I111" s="20"/>
    </row>
    <row r="112" spans="1:9" ht="12.75" customHeight="1" x14ac:dyDescent="0.2">
      <c r="A112" s="35" t="s">
        <v>103</v>
      </c>
      <c r="B112" s="27" t="s">
        <v>3</v>
      </c>
      <c r="C112" s="28">
        <v>50</v>
      </c>
      <c r="D112" s="29">
        <v>0</v>
      </c>
      <c r="E112" s="20">
        <v>0</v>
      </c>
      <c r="F112" s="20">
        <v>0</v>
      </c>
      <c r="G112" s="21">
        <f t="shared" si="2"/>
        <v>0</v>
      </c>
      <c r="H112" s="21">
        <f t="shared" si="3"/>
        <v>0</v>
      </c>
      <c r="I112" s="20"/>
    </row>
    <row r="113" spans="1:9" ht="12.75" customHeight="1" x14ac:dyDescent="0.2">
      <c r="A113" s="35" t="s">
        <v>104</v>
      </c>
      <c r="B113" s="27" t="s">
        <v>3</v>
      </c>
      <c r="C113" s="28">
        <v>20</v>
      </c>
      <c r="D113" s="29">
        <v>0</v>
      </c>
      <c r="E113" s="20">
        <v>0</v>
      </c>
      <c r="F113" s="20">
        <v>0</v>
      </c>
      <c r="G113" s="21">
        <f t="shared" si="2"/>
        <v>0</v>
      </c>
      <c r="H113" s="21">
        <f t="shared" si="3"/>
        <v>0</v>
      </c>
      <c r="I113" s="20"/>
    </row>
    <row r="114" spans="1:9" ht="12.75" customHeight="1" x14ac:dyDescent="0.2">
      <c r="A114" s="35" t="s">
        <v>105</v>
      </c>
      <c r="B114" s="27" t="s">
        <v>3</v>
      </c>
      <c r="C114" s="28">
        <v>10</v>
      </c>
      <c r="D114" s="29">
        <v>0</v>
      </c>
      <c r="E114" s="20">
        <v>0</v>
      </c>
      <c r="F114" s="20">
        <v>0</v>
      </c>
      <c r="G114" s="21">
        <f t="shared" si="2"/>
        <v>0</v>
      </c>
      <c r="H114" s="21">
        <f t="shared" si="3"/>
        <v>0</v>
      </c>
      <c r="I114" s="20"/>
    </row>
    <row r="115" spans="1:9" ht="12.75" x14ac:dyDescent="0.2">
      <c r="A115" s="34" t="s">
        <v>106</v>
      </c>
      <c r="B115" s="23"/>
      <c r="C115" s="24"/>
      <c r="D115" s="25"/>
      <c r="E115" s="25"/>
      <c r="F115" s="25"/>
      <c r="G115" s="24" t="str">
        <f t="shared" si="2"/>
        <v/>
      </c>
      <c r="H115" s="26" t="str">
        <f t="shared" si="3"/>
        <v/>
      </c>
      <c r="I115" s="25"/>
    </row>
    <row r="116" spans="1:9" ht="14.25" customHeight="1" x14ac:dyDescent="0.2">
      <c r="A116" s="35" t="s">
        <v>107</v>
      </c>
      <c r="B116" s="27" t="s">
        <v>148</v>
      </c>
      <c r="C116" s="28">
        <v>75</v>
      </c>
      <c r="D116" s="29">
        <v>0</v>
      </c>
      <c r="E116" s="20">
        <v>0</v>
      </c>
      <c r="F116" s="20">
        <v>0</v>
      </c>
      <c r="G116" s="21">
        <f t="shared" si="2"/>
        <v>0</v>
      </c>
      <c r="H116" s="21">
        <f t="shared" si="3"/>
        <v>0</v>
      </c>
      <c r="I116" s="20"/>
    </row>
    <row r="117" spans="1:9" ht="12.75" customHeight="1" x14ac:dyDescent="0.2">
      <c r="A117" s="35" t="s">
        <v>108</v>
      </c>
      <c r="B117" s="27" t="s">
        <v>3</v>
      </c>
      <c r="C117" s="28">
        <v>20</v>
      </c>
      <c r="D117" s="29">
        <v>1</v>
      </c>
      <c r="E117" s="20">
        <v>1</v>
      </c>
      <c r="F117" s="20">
        <v>1</v>
      </c>
      <c r="G117" s="21">
        <f t="shared" si="2"/>
        <v>0</v>
      </c>
      <c r="H117" s="21">
        <f t="shared" si="3"/>
        <v>0</v>
      </c>
      <c r="I117" s="20"/>
    </row>
    <row r="118" spans="1:9" ht="12.75" customHeight="1" x14ac:dyDescent="0.2">
      <c r="A118" s="35" t="s">
        <v>109</v>
      </c>
      <c r="B118" s="27" t="s">
        <v>3</v>
      </c>
      <c r="C118" s="28">
        <v>10</v>
      </c>
      <c r="D118" s="29">
        <v>1</v>
      </c>
      <c r="E118" s="20">
        <v>1</v>
      </c>
      <c r="F118" s="20">
        <v>1</v>
      </c>
      <c r="G118" s="21">
        <f t="shared" si="2"/>
        <v>0</v>
      </c>
      <c r="H118" s="21">
        <f t="shared" si="3"/>
        <v>0</v>
      </c>
      <c r="I118" s="20"/>
    </row>
    <row r="119" spans="1:9" ht="12.75" customHeight="1" x14ac:dyDescent="0.2">
      <c r="A119" s="35" t="s">
        <v>110</v>
      </c>
      <c r="B119" s="27" t="s">
        <v>3</v>
      </c>
      <c r="C119" s="28">
        <v>20</v>
      </c>
      <c r="D119" s="29">
        <v>0</v>
      </c>
      <c r="E119" s="20">
        <v>0</v>
      </c>
      <c r="F119" s="20">
        <v>0</v>
      </c>
      <c r="G119" s="21">
        <f t="shared" si="2"/>
        <v>0</v>
      </c>
      <c r="H119" s="21">
        <f t="shared" si="3"/>
        <v>0</v>
      </c>
      <c r="I119" s="20"/>
    </row>
    <row r="120" spans="1:9" ht="12.75" customHeight="1" x14ac:dyDescent="0.2">
      <c r="A120" s="35" t="s">
        <v>111</v>
      </c>
      <c r="B120" s="27" t="s">
        <v>3</v>
      </c>
      <c r="C120" s="28">
        <v>10</v>
      </c>
      <c r="D120" s="29">
        <v>0</v>
      </c>
      <c r="E120" s="20">
        <v>0</v>
      </c>
      <c r="F120" s="20">
        <v>0</v>
      </c>
      <c r="G120" s="21">
        <f t="shared" si="2"/>
        <v>0</v>
      </c>
      <c r="H120" s="21">
        <f t="shared" si="3"/>
        <v>0</v>
      </c>
      <c r="I120" s="20"/>
    </row>
    <row r="121" spans="1:9" ht="12.75" customHeight="1" x14ac:dyDescent="0.2">
      <c r="A121" s="35" t="s">
        <v>112</v>
      </c>
      <c r="B121" s="27" t="s">
        <v>3</v>
      </c>
      <c r="C121" s="28">
        <v>20</v>
      </c>
      <c r="D121" s="29">
        <v>0</v>
      </c>
      <c r="E121" s="20">
        <v>0</v>
      </c>
      <c r="F121" s="20">
        <v>0</v>
      </c>
      <c r="G121" s="21">
        <f t="shared" si="2"/>
        <v>0</v>
      </c>
      <c r="H121" s="21">
        <f t="shared" si="3"/>
        <v>0</v>
      </c>
      <c r="I121" s="20"/>
    </row>
    <row r="122" spans="1:9" ht="12.75" customHeight="1" x14ac:dyDescent="0.2">
      <c r="A122" s="35" t="s">
        <v>113</v>
      </c>
      <c r="B122" s="27" t="s">
        <v>3</v>
      </c>
      <c r="C122" s="28">
        <v>10</v>
      </c>
      <c r="D122" s="29">
        <v>0</v>
      </c>
      <c r="E122" s="20">
        <v>0</v>
      </c>
      <c r="F122" s="20">
        <v>0</v>
      </c>
      <c r="G122" s="21">
        <f t="shared" si="2"/>
        <v>0</v>
      </c>
      <c r="H122" s="21">
        <f t="shared" si="3"/>
        <v>0</v>
      </c>
      <c r="I122" s="20"/>
    </row>
    <row r="123" spans="1:9" ht="12.75" customHeight="1" x14ac:dyDescent="0.2">
      <c r="A123" s="35" t="s">
        <v>114</v>
      </c>
      <c r="B123" s="27" t="s">
        <v>3</v>
      </c>
      <c r="C123" s="28">
        <v>20</v>
      </c>
      <c r="D123" s="29">
        <v>0</v>
      </c>
      <c r="E123" s="20">
        <v>0</v>
      </c>
      <c r="F123" s="20">
        <v>0</v>
      </c>
      <c r="G123" s="21">
        <f t="shared" si="2"/>
        <v>0</v>
      </c>
      <c r="H123" s="21">
        <f t="shared" si="3"/>
        <v>0</v>
      </c>
      <c r="I123" s="20"/>
    </row>
    <row r="124" spans="1:9" ht="12.75" customHeight="1" x14ac:dyDescent="0.2">
      <c r="A124" s="35" t="s">
        <v>115</v>
      </c>
      <c r="B124" s="27" t="s">
        <v>3</v>
      </c>
      <c r="C124" s="28">
        <v>10</v>
      </c>
      <c r="D124" s="29">
        <v>0</v>
      </c>
      <c r="E124" s="20">
        <v>0</v>
      </c>
      <c r="F124" s="20">
        <v>0</v>
      </c>
      <c r="G124" s="21">
        <f t="shared" si="2"/>
        <v>0</v>
      </c>
      <c r="H124" s="21">
        <f t="shared" si="3"/>
        <v>0</v>
      </c>
      <c r="I124" s="20"/>
    </row>
    <row r="125" spans="1:9" ht="12.75" customHeight="1" x14ac:dyDescent="0.2">
      <c r="A125" s="35" t="s">
        <v>116</v>
      </c>
      <c r="B125" s="27" t="s">
        <v>3</v>
      </c>
      <c r="C125" s="28">
        <v>20</v>
      </c>
      <c r="D125" s="29">
        <v>0</v>
      </c>
      <c r="E125" s="20">
        <v>0</v>
      </c>
      <c r="F125" s="20">
        <v>0</v>
      </c>
      <c r="G125" s="21">
        <f t="shared" si="2"/>
        <v>0</v>
      </c>
      <c r="H125" s="21">
        <f t="shared" si="3"/>
        <v>0</v>
      </c>
      <c r="I125" s="20"/>
    </row>
    <row r="126" spans="1:9" ht="12.75" customHeight="1" x14ac:dyDescent="0.2">
      <c r="A126" s="35" t="s">
        <v>117</v>
      </c>
      <c r="B126" s="27" t="s">
        <v>3</v>
      </c>
      <c r="C126" s="28">
        <v>10</v>
      </c>
      <c r="D126" s="29">
        <v>0</v>
      </c>
      <c r="E126" s="20">
        <v>0</v>
      </c>
      <c r="F126" s="20">
        <v>0</v>
      </c>
      <c r="G126" s="21">
        <f t="shared" si="2"/>
        <v>0</v>
      </c>
      <c r="H126" s="21">
        <f t="shared" si="3"/>
        <v>0</v>
      </c>
      <c r="I126" s="20"/>
    </row>
    <row r="127" spans="1:9" ht="12.75" customHeight="1" x14ac:dyDescent="0.2">
      <c r="A127" s="35" t="s">
        <v>118</v>
      </c>
      <c r="B127" s="27" t="s">
        <v>3</v>
      </c>
      <c r="C127" s="28">
        <v>20</v>
      </c>
      <c r="D127" s="29">
        <v>0</v>
      </c>
      <c r="E127" s="20">
        <v>0</v>
      </c>
      <c r="F127" s="20">
        <v>0</v>
      </c>
      <c r="G127" s="21">
        <f t="shared" si="2"/>
        <v>0</v>
      </c>
      <c r="H127" s="21">
        <f t="shared" si="3"/>
        <v>0</v>
      </c>
      <c r="I127" s="20"/>
    </row>
    <row r="128" spans="1:9" ht="12.75" customHeight="1" x14ac:dyDescent="0.2">
      <c r="A128" s="35" t="s">
        <v>119</v>
      </c>
      <c r="B128" s="27" t="s">
        <v>3</v>
      </c>
      <c r="C128" s="28">
        <v>10</v>
      </c>
      <c r="D128" s="29">
        <v>0</v>
      </c>
      <c r="E128" s="20">
        <v>0</v>
      </c>
      <c r="F128" s="20">
        <v>0</v>
      </c>
      <c r="G128" s="21">
        <f t="shared" si="2"/>
        <v>0</v>
      </c>
      <c r="H128" s="21">
        <f t="shared" si="3"/>
        <v>0</v>
      </c>
      <c r="I128" s="20"/>
    </row>
    <row r="129" spans="1:9" ht="12.75" customHeight="1" x14ac:dyDescent="0.2">
      <c r="A129" s="35" t="s">
        <v>120</v>
      </c>
      <c r="B129" s="27" t="s">
        <v>3</v>
      </c>
      <c r="C129" s="28">
        <v>20</v>
      </c>
      <c r="D129" s="29">
        <v>0</v>
      </c>
      <c r="E129" s="20">
        <v>0</v>
      </c>
      <c r="F129" s="20">
        <v>0</v>
      </c>
      <c r="G129" s="21">
        <f t="shared" si="2"/>
        <v>0</v>
      </c>
      <c r="H129" s="21">
        <f t="shared" si="3"/>
        <v>0</v>
      </c>
      <c r="I129" s="20"/>
    </row>
    <row r="130" spans="1:9" ht="12.75" customHeight="1" x14ac:dyDescent="0.2">
      <c r="A130" s="35" t="s">
        <v>121</v>
      </c>
      <c r="B130" s="27" t="s">
        <v>3</v>
      </c>
      <c r="C130" s="28">
        <v>10</v>
      </c>
      <c r="D130" s="29">
        <v>0</v>
      </c>
      <c r="E130" s="20">
        <v>0</v>
      </c>
      <c r="F130" s="20">
        <v>0</v>
      </c>
      <c r="G130" s="21">
        <f t="shared" si="2"/>
        <v>0</v>
      </c>
      <c r="H130" s="21">
        <f t="shared" si="3"/>
        <v>0</v>
      </c>
      <c r="I130" s="20"/>
    </row>
    <row r="131" spans="1:9" ht="12.75" customHeight="1" x14ac:dyDescent="0.2">
      <c r="A131" s="35" t="s">
        <v>122</v>
      </c>
      <c r="B131" s="27" t="s">
        <v>3</v>
      </c>
      <c r="C131" s="28">
        <v>20</v>
      </c>
      <c r="D131" s="29">
        <v>0</v>
      </c>
      <c r="E131" s="20">
        <v>0</v>
      </c>
      <c r="F131" s="20">
        <v>0</v>
      </c>
      <c r="G131" s="21">
        <f t="shared" si="2"/>
        <v>0</v>
      </c>
      <c r="H131" s="21">
        <f t="shared" si="3"/>
        <v>0</v>
      </c>
      <c r="I131" s="20"/>
    </row>
    <row r="132" spans="1:9" ht="12.75" customHeight="1" x14ac:dyDescent="0.2">
      <c r="A132" s="35" t="s">
        <v>123</v>
      </c>
      <c r="B132" s="27" t="s">
        <v>3</v>
      </c>
      <c r="C132" s="28">
        <v>10</v>
      </c>
      <c r="D132" s="29">
        <v>0</v>
      </c>
      <c r="E132" s="20">
        <v>0</v>
      </c>
      <c r="F132" s="20">
        <v>0</v>
      </c>
      <c r="G132" s="21">
        <f t="shared" si="2"/>
        <v>0</v>
      </c>
      <c r="H132" s="21">
        <f t="shared" si="3"/>
        <v>0</v>
      </c>
      <c r="I132" s="20"/>
    </row>
    <row r="133" spans="1:9" ht="14.25" customHeight="1" x14ac:dyDescent="0.2">
      <c r="A133" s="35" t="s">
        <v>124</v>
      </c>
      <c r="B133" s="27" t="s">
        <v>148</v>
      </c>
      <c r="C133" s="28">
        <v>75</v>
      </c>
      <c r="D133" s="29">
        <v>0</v>
      </c>
      <c r="E133" s="20">
        <v>0</v>
      </c>
      <c r="F133" s="20">
        <v>0</v>
      </c>
      <c r="G133" s="21">
        <f t="shared" si="2"/>
        <v>0</v>
      </c>
      <c r="H133" s="21">
        <f t="shared" si="3"/>
        <v>0</v>
      </c>
      <c r="I133" s="20"/>
    </row>
    <row r="134" spans="1:9" ht="12.75" x14ac:dyDescent="0.2">
      <c r="A134" s="34" t="s">
        <v>125</v>
      </c>
      <c r="B134" s="23"/>
      <c r="C134" s="24"/>
      <c r="D134" s="25"/>
      <c r="E134" s="25"/>
      <c r="F134" s="25"/>
      <c r="G134" s="24" t="str">
        <f t="shared" si="2"/>
        <v/>
      </c>
      <c r="H134" s="26" t="str">
        <f t="shared" si="3"/>
        <v/>
      </c>
      <c r="I134" s="25"/>
    </row>
    <row r="135" spans="1:9" ht="14.25" customHeight="1" x14ac:dyDescent="0.2">
      <c r="A135" s="35" t="s">
        <v>107</v>
      </c>
      <c r="B135" s="27" t="s">
        <v>148</v>
      </c>
      <c r="C135" s="28">
        <v>75</v>
      </c>
      <c r="D135" s="29">
        <v>10</v>
      </c>
      <c r="E135" s="20">
        <v>10</v>
      </c>
      <c r="F135" s="20">
        <v>10</v>
      </c>
      <c r="G135" s="21">
        <f t="shared" ref="G135:G198" si="4">IF(D135="",IF(E135&gt;0,"Ny data",IF(E135="","",0)),IF(D135=0,IF(E135=0,0,"Ny data"),(E135-D135)/D135))</f>
        <v>0</v>
      </c>
      <c r="H135" s="21">
        <f t="shared" ref="H135:H198" si="5">IF(E135="",IF(F135&gt;0,"Ny data",IF(F135="","",0)),IF(E135=0,IF(F135=0,0,"Ny data"),(F135-E135)/E135))</f>
        <v>0</v>
      </c>
      <c r="I135" s="20"/>
    </row>
    <row r="136" spans="1:9" ht="12.75" customHeight="1" x14ac:dyDescent="0.2">
      <c r="A136" s="35" t="s">
        <v>108</v>
      </c>
      <c r="B136" s="27" t="s">
        <v>3</v>
      </c>
      <c r="C136" s="28">
        <v>20</v>
      </c>
      <c r="D136" s="29">
        <v>18</v>
      </c>
      <c r="E136" s="20">
        <v>18</v>
      </c>
      <c r="F136" s="20">
        <v>19</v>
      </c>
      <c r="G136" s="21">
        <f t="shared" si="4"/>
        <v>0</v>
      </c>
      <c r="H136" s="21">
        <f t="shared" si="5"/>
        <v>5.5555555555555552E-2</v>
      </c>
      <c r="I136" s="20"/>
    </row>
    <row r="137" spans="1:9" ht="12.75" customHeight="1" x14ac:dyDescent="0.2">
      <c r="A137" s="35" t="s">
        <v>109</v>
      </c>
      <c r="B137" s="27" t="s">
        <v>3</v>
      </c>
      <c r="C137" s="28">
        <v>10</v>
      </c>
      <c r="D137" s="29">
        <v>18</v>
      </c>
      <c r="E137" s="20">
        <v>18</v>
      </c>
      <c r="F137" s="20">
        <v>19</v>
      </c>
      <c r="G137" s="21">
        <f t="shared" si="4"/>
        <v>0</v>
      </c>
      <c r="H137" s="21">
        <f t="shared" si="5"/>
        <v>5.5555555555555552E-2</v>
      </c>
      <c r="I137" s="20"/>
    </row>
    <row r="138" spans="1:9" ht="12.75" customHeight="1" x14ac:dyDescent="0.2">
      <c r="A138" s="35" t="s">
        <v>110</v>
      </c>
      <c r="B138" s="27" t="s">
        <v>3</v>
      </c>
      <c r="C138" s="28">
        <v>20</v>
      </c>
      <c r="D138" s="29">
        <v>6</v>
      </c>
      <c r="E138" s="20">
        <v>6</v>
      </c>
      <c r="F138" s="20">
        <v>6</v>
      </c>
      <c r="G138" s="21">
        <f t="shared" si="4"/>
        <v>0</v>
      </c>
      <c r="H138" s="21">
        <f t="shared" si="5"/>
        <v>0</v>
      </c>
      <c r="I138" s="20"/>
    </row>
    <row r="139" spans="1:9" ht="12.75" customHeight="1" x14ac:dyDescent="0.2">
      <c r="A139" s="35" t="s">
        <v>111</v>
      </c>
      <c r="B139" s="27" t="s">
        <v>3</v>
      </c>
      <c r="C139" s="28">
        <v>10</v>
      </c>
      <c r="D139" s="29">
        <v>6</v>
      </c>
      <c r="E139" s="20">
        <v>6</v>
      </c>
      <c r="F139" s="20">
        <v>6</v>
      </c>
      <c r="G139" s="21">
        <f t="shared" si="4"/>
        <v>0</v>
      </c>
      <c r="H139" s="21">
        <f t="shared" si="5"/>
        <v>0</v>
      </c>
      <c r="I139" s="20"/>
    </row>
    <row r="140" spans="1:9" ht="12.75" customHeight="1" x14ac:dyDescent="0.2">
      <c r="A140" s="35" t="s">
        <v>112</v>
      </c>
      <c r="B140" s="27" t="s">
        <v>3</v>
      </c>
      <c r="C140" s="28">
        <v>20</v>
      </c>
      <c r="D140" s="29">
        <v>0</v>
      </c>
      <c r="E140" s="20">
        <v>0</v>
      </c>
      <c r="F140" s="20">
        <v>0</v>
      </c>
      <c r="G140" s="21">
        <f t="shared" si="4"/>
        <v>0</v>
      </c>
      <c r="H140" s="21">
        <f t="shared" si="5"/>
        <v>0</v>
      </c>
      <c r="I140" s="20"/>
    </row>
    <row r="141" spans="1:9" ht="12.75" customHeight="1" x14ac:dyDescent="0.2">
      <c r="A141" s="35" t="s">
        <v>113</v>
      </c>
      <c r="B141" s="27" t="s">
        <v>3</v>
      </c>
      <c r="C141" s="28">
        <v>10</v>
      </c>
      <c r="D141" s="29">
        <v>0</v>
      </c>
      <c r="E141" s="20">
        <v>0</v>
      </c>
      <c r="F141" s="20">
        <v>0</v>
      </c>
      <c r="G141" s="21">
        <f t="shared" si="4"/>
        <v>0</v>
      </c>
      <c r="H141" s="21">
        <f t="shared" si="5"/>
        <v>0</v>
      </c>
      <c r="I141" s="20"/>
    </row>
    <row r="142" spans="1:9" ht="12.75" customHeight="1" x14ac:dyDescent="0.2">
      <c r="A142" s="35" t="s">
        <v>114</v>
      </c>
      <c r="B142" s="27" t="s">
        <v>3</v>
      </c>
      <c r="C142" s="28">
        <v>20</v>
      </c>
      <c r="D142" s="29">
        <v>0</v>
      </c>
      <c r="E142" s="20">
        <v>0</v>
      </c>
      <c r="F142" s="20">
        <v>0</v>
      </c>
      <c r="G142" s="21">
        <f t="shared" si="4"/>
        <v>0</v>
      </c>
      <c r="H142" s="21">
        <f t="shared" si="5"/>
        <v>0</v>
      </c>
      <c r="I142" s="20"/>
    </row>
    <row r="143" spans="1:9" ht="12.75" customHeight="1" x14ac:dyDescent="0.2">
      <c r="A143" s="35" t="s">
        <v>115</v>
      </c>
      <c r="B143" s="27" t="s">
        <v>3</v>
      </c>
      <c r="C143" s="28">
        <v>10</v>
      </c>
      <c r="D143" s="29">
        <v>0</v>
      </c>
      <c r="E143" s="20">
        <v>0</v>
      </c>
      <c r="F143" s="20">
        <v>0</v>
      </c>
      <c r="G143" s="21">
        <f t="shared" si="4"/>
        <v>0</v>
      </c>
      <c r="H143" s="21">
        <f t="shared" si="5"/>
        <v>0</v>
      </c>
      <c r="I143" s="20"/>
    </row>
    <row r="144" spans="1:9" ht="12.75" customHeight="1" x14ac:dyDescent="0.2">
      <c r="A144" s="35" t="s">
        <v>116</v>
      </c>
      <c r="B144" s="27" t="s">
        <v>3</v>
      </c>
      <c r="C144" s="28">
        <v>20</v>
      </c>
      <c r="D144" s="29">
        <v>0</v>
      </c>
      <c r="E144" s="20">
        <v>0</v>
      </c>
      <c r="F144" s="20">
        <v>0</v>
      </c>
      <c r="G144" s="21">
        <f t="shared" si="4"/>
        <v>0</v>
      </c>
      <c r="H144" s="21">
        <f t="shared" si="5"/>
        <v>0</v>
      </c>
      <c r="I144" s="20"/>
    </row>
    <row r="145" spans="1:9" ht="12.75" customHeight="1" x14ac:dyDescent="0.2">
      <c r="A145" s="35" t="s">
        <v>117</v>
      </c>
      <c r="B145" s="27" t="s">
        <v>3</v>
      </c>
      <c r="C145" s="28">
        <v>10</v>
      </c>
      <c r="D145" s="29">
        <v>0</v>
      </c>
      <c r="E145" s="20">
        <v>0</v>
      </c>
      <c r="F145" s="20">
        <v>0</v>
      </c>
      <c r="G145" s="21">
        <f t="shared" si="4"/>
        <v>0</v>
      </c>
      <c r="H145" s="21">
        <f t="shared" si="5"/>
        <v>0</v>
      </c>
      <c r="I145" s="20"/>
    </row>
    <row r="146" spans="1:9" ht="12.75" customHeight="1" x14ac:dyDescent="0.2">
      <c r="A146" s="35" t="s">
        <v>118</v>
      </c>
      <c r="B146" s="27" t="s">
        <v>3</v>
      </c>
      <c r="C146" s="28">
        <v>20</v>
      </c>
      <c r="D146" s="29">
        <v>0</v>
      </c>
      <c r="E146" s="20">
        <v>0</v>
      </c>
      <c r="F146" s="20">
        <v>0</v>
      </c>
      <c r="G146" s="21">
        <f t="shared" si="4"/>
        <v>0</v>
      </c>
      <c r="H146" s="21">
        <f t="shared" si="5"/>
        <v>0</v>
      </c>
      <c r="I146" s="20"/>
    </row>
    <row r="147" spans="1:9" ht="12.75" customHeight="1" x14ac:dyDescent="0.2">
      <c r="A147" s="35" t="s">
        <v>119</v>
      </c>
      <c r="B147" s="27" t="s">
        <v>3</v>
      </c>
      <c r="C147" s="28">
        <v>10</v>
      </c>
      <c r="D147" s="29">
        <v>0</v>
      </c>
      <c r="E147" s="20">
        <v>0</v>
      </c>
      <c r="F147" s="20">
        <v>0</v>
      </c>
      <c r="G147" s="21">
        <f t="shared" si="4"/>
        <v>0</v>
      </c>
      <c r="H147" s="21">
        <f t="shared" si="5"/>
        <v>0</v>
      </c>
      <c r="I147" s="20"/>
    </row>
    <row r="148" spans="1:9" ht="12.75" customHeight="1" x14ac:dyDescent="0.2">
      <c r="A148" s="35" t="s">
        <v>120</v>
      </c>
      <c r="B148" s="27" t="s">
        <v>3</v>
      </c>
      <c r="C148" s="28">
        <v>20</v>
      </c>
      <c r="D148" s="29">
        <v>0</v>
      </c>
      <c r="E148" s="20">
        <v>0</v>
      </c>
      <c r="F148" s="20">
        <v>0</v>
      </c>
      <c r="G148" s="21">
        <f t="shared" si="4"/>
        <v>0</v>
      </c>
      <c r="H148" s="21">
        <f t="shared" si="5"/>
        <v>0</v>
      </c>
      <c r="I148" s="20"/>
    </row>
    <row r="149" spans="1:9" ht="12.75" customHeight="1" x14ac:dyDescent="0.2">
      <c r="A149" s="35" t="s">
        <v>121</v>
      </c>
      <c r="B149" s="27" t="s">
        <v>3</v>
      </c>
      <c r="C149" s="28">
        <v>10</v>
      </c>
      <c r="D149" s="29">
        <v>0</v>
      </c>
      <c r="E149" s="20">
        <v>0</v>
      </c>
      <c r="F149" s="20">
        <v>0</v>
      </c>
      <c r="G149" s="21">
        <f t="shared" si="4"/>
        <v>0</v>
      </c>
      <c r="H149" s="21">
        <f t="shared" si="5"/>
        <v>0</v>
      </c>
      <c r="I149" s="20"/>
    </row>
    <row r="150" spans="1:9" ht="12.75" customHeight="1" x14ac:dyDescent="0.2">
      <c r="A150" s="35" t="s">
        <v>122</v>
      </c>
      <c r="B150" s="27" t="s">
        <v>3</v>
      </c>
      <c r="C150" s="28">
        <v>20</v>
      </c>
      <c r="D150" s="29">
        <v>0</v>
      </c>
      <c r="E150" s="20">
        <v>0</v>
      </c>
      <c r="F150" s="20">
        <v>0</v>
      </c>
      <c r="G150" s="21">
        <f t="shared" si="4"/>
        <v>0</v>
      </c>
      <c r="H150" s="21">
        <f t="shared" si="5"/>
        <v>0</v>
      </c>
      <c r="I150" s="20"/>
    </row>
    <row r="151" spans="1:9" ht="12.75" customHeight="1" x14ac:dyDescent="0.2">
      <c r="A151" s="35" t="s">
        <v>123</v>
      </c>
      <c r="B151" s="27" t="s">
        <v>3</v>
      </c>
      <c r="C151" s="28">
        <v>10</v>
      </c>
      <c r="D151" s="29">
        <v>0</v>
      </c>
      <c r="E151" s="20">
        <v>0</v>
      </c>
      <c r="F151" s="20">
        <v>0</v>
      </c>
      <c r="G151" s="21">
        <f t="shared" si="4"/>
        <v>0</v>
      </c>
      <c r="H151" s="21">
        <f t="shared" si="5"/>
        <v>0</v>
      </c>
      <c r="I151" s="20"/>
    </row>
    <row r="152" spans="1:9" ht="14.25" customHeight="1" x14ac:dyDescent="0.2">
      <c r="A152" s="35" t="s">
        <v>126</v>
      </c>
      <c r="B152" s="27" t="s">
        <v>148</v>
      </c>
      <c r="C152" s="28">
        <v>75</v>
      </c>
      <c r="D152" s="29">
        <v>0</v>
      </c>
      <c r="E152" s="20">
        <v>0</v>
      </c>
      <c r="F152" s="20">
        <v>0</v>
      </c>
      <c r="G152" s="21">
        <f t="shared" si="4"/>
        <v>0</v>
      </c>
      <c r="H152" s="21">
        <f t="shared" si="5"/>
        <v>0</v>
      </c>
      <c r="I152" s="20"/>
    </row>
    <row r="153" spans="1:9" ht="12.75" x14ac:dyDescent="0.2">
      <c r="A153" s="34" t="s">
        <v>127</v>
      </c>
      <c r="B153" s="23"/>
      <c r="C153" s="24"/>
      <c r="D153" s="25"/>
      <c r="E153" s="25"/>
      <c r="F153" s="25"/>
      <c r="G153" s="24" t="str">
        <f t="shared" si="4"/>
        <v/>
      </c>
      <c r="H153" s="26" t="str">
        <f t="shared" si="5"/>
        <v/>
      </c>
      <c r="I153" s="25"/>
    </row>
    <row r="154" spans="1:9" ht="14.25" customHeight="1" x14ac:dyDescent="0.2">
      <c r="A154" s="35" t="s">
        <v>107</v>
      </c>
      <c r="B154" s="27" t="s">
        <v>148</v>
      </c>
      <c r="C154" s="28">
        <v>75</v>
      </c>
      <c r="D154" s="29">
        <v>0</v>
      </c>
      <c r="E154" s="20">
        <v>0</v>
      </c>
      <c r="F154" s="20">
        <v>0</v>
      </c>
      <c r="G154" s="21">
        <f t="shared" si="4"/>
        <v>0</v>
      </c>
      <c r="H154" s="21">
        <f t="shared" si="5"/>
        <v>0</v>
      </c>
      <c r="I154" s="20"/>
    </row>
    <row r="155" spans="1:9" ht="12.75" customHeight="1" x14ac:dyDescent="0.2">
      <c r="A155" s="35" t="s">
        <v>108</v>
      </c>
      <c r="B155" s="27" t="s">
        <v>3</v>
      </c>
      <c r="C155" s="28">
        <v>20</v>
      </c>
      <c r="D155" s="29">
        <v>0</v>
      </c>
      <c r="E155" s="20">
        <v>0</v>
      </c>
      <c r="F155" s="20">
        <v>0</v>
      </c>
      <c r="G155" s="21">
        <f t="shared" si="4"/>
        <v>0</v>
      </c>
      <c r="H155" s="21">
        <f t="shared" si="5"/>
        <v>0</v>
      </c>
      <c r="I155" s="20"/>
    </row>
    <row r="156" spans="1:9" ht="12.75" customHeight="1" x14ac:dyDescent="0.2">
      <c r="A156" s="35" t="s">
        <v>109</v>
      </c>
      <c r="B156" s="27" t="s">
        <v>3</v>
      </c>
      <c r="C156" s="28">
        <v>10</v>
      </c>
      <c r="D156" s="29">
        <v>0</v>
      </c>
      <c r="E156" s="20">
        <v>0</v>
      </c>
      <c r="F156" s="20">
        <v>0</v>
      </c>
      <c r="G156" s="21">
        <f t="shared" si="4"/>
        <v>0</v>
      </c>
      <c r="H156" s="21">
        <f t="shared" si="5"/>
        <v>0</v>
      </c>
      <c r="I156" s="20"/>
    </row>
    <row r="157" spans="1:9" ht="12.75" customHeight="1" x14ac:dyDescent="0.2">
      <c r="A157" s="35" t="s">
        <v>110</v>
      </c>
      <c r="B157" s="27" t="s">
        <v>3</v>
      </c>
      <c r="C157" s="28">
        <v>20</v>
      </c>
      <c r="D157" s="29">
        <v>0</v>
      </c>
      <c r="E157" s="20">
        <v>0</v>
      </c>
      <c r="F157" s="20">
        <v>0</v>
      </c>
      <c r="G157" s="21">
        <f t="shared" si="4"/>
        <v>0</v>
      </c>
      <c r="H157" s="21">
        <f t="shared" si="5"/>
        <v>0</v>
      </c>
      <c r="I157" s="20"/>
    </row>
    <row r="158" spans="1:9" ht="12.75" customHeight="1" x14ac:dyDescent="0.2">
      <c r="A158" s="35" t="s">
        <v>111</v>
      </c>
      <c r="B158" s="27" t="s">
        <v>3</v>
      </c>
      <c r="C158" s="28">
        <v>10</v>
      </c>
      <c r="D158" s="29">
        <v>0</v>
      </c>
      <c r="E158" s="20">
        <v>0</v>
      </c>
      <c r="F158" s="20">
        <v>0</v>
      </c>
      <c r="G158" s="21">
        <f t="shared" si="4"/>
        <v>0</v>
      </c>
      <c r="H158" s="21">
        <f t="shared" si="5"/>
        <v>0</v>
      </c>
      <c r="I158" s="20"/>
    </row>
    <row r="159" spans="1:9" ht="12.75" customHeight="1" x14ac:dyDescent="0.2">
      <c r="A159" s="35" t="s">
        <v>112</v>
      </c>
      <c r="B159" s="27" t="s">
        <v>3</v>
      </c>
      <c r="C159" s="28">
        <v>20</v>
      </c>
      <c r="D159" s="29">
        <v>0</v>
      </c>
      <c r="E159" s="20">
        <v>0</v>
      </c>
      <c r="F159" s="20">
        <v>0</v>
      </c>
      <c r="G159" s="21">
        <f t="shared" si="4"/>
        <v>0</v>
      </c>
      <c r="H159" s="21">
        <f t="shared" si="5"/>
        <v>0</v>
      </c>
      <c r="I159" s="20"/>
    </row>
    <row r="160" spans="1:9" ht="12.75" customHeight="1" x14ac:dyDescent="0.2">
      <c r="A160" s="35" t="s">
        <v>113</v>
      </c>
      <c r="B160" s="27" t="s">
        <v>3</v>
      </c>
      <c r="C160" s="28">
        <v>10</v>
      </c>
      <c r="D160" s="29">
        <v>0</v>
      </c>
      <c r="E160" s="20">
        <v>0</v>
      </c>
      <c r="F160" s="20">
        <v>0</v>
      </c>
      <c r="G160" s="21">
        <f t="shared" si="4"/>
        <v>0</v>
      </c>
      <c r="H160" s="21">
        <f t="shared" si="5"/>
        <v>0</v>
      </c>
      <c r="I160" s="20"/>
    </row>
    <row r="161" spans="1:9" ht="12.75" customHeight="1" x14ac:dyDescent="0.2">
      <c r="A161" s="35" t="s">
        <v>114</v>
      </c>
      <c r="B161" s="27" t="s">
        <v>3</v>
      </c>
      <c r="C161" s="28">
        <v>20</v>
      </c>
      <c r="D161" s="29">
        <v>0</v>
      </c>
      <c r="E161" s="20">
        <v>0</v>
      </c>
      <c r="F161" s="20">
        <v>0</v>
      </c>
      <c r="G161" s="21">
        <f t="shared" si="4"/>
        <v>0</v>
      </c>
      <c r="H161" s="21">
        <f t="shared" si="5"/>
        <v>0</v>
      </c>
      <c r="I161" s="20"/>
    </row>
    <row r="162" spans="1:9" ht="12.75" customHeight="1" x14ac:dyDescent="0.2">
      <c r="A162" s="35" t="s">
        <v>115</v>
      </c>
      <c r="B162" s="27" t="s">
        <v>3</v>
      </c>
      <c r="C162" s="28">
        <v>10</v>
      </c>
      <c r="D162" s="29">
        <v>0</v>
      </c>
      <c r="E162" s="20">
        <v>0</v>
      </c>
      <c r="F162" s="20">
        <v>0</v>
      </c>
      <c r="G162" s="21">
        <f t="shared" si="4"/>
        <v>0</v>
      </c>
      <c r="H162" s="21">
        <f t="shared" si="5"/>
        <v>0</v>
      </c>
      <c r="I162" s="20"/>
    </row>
    <row r="163" spans="1:9" ht="12.75" customHeight="1" x14ac:dyDescent="0.2">
      <c r="A163" s="35" t="s">
        <v>116</v>
      </c>
      <c r="B163" s="27" t="s">
        <v>3</v>
      </c>
      <c r="C163" s="28">
        <v>20</v>
      </c>
      <c r="D163" s="29">
        <v>0</v>
      </c>
      <c r="E163" s="20">
        <v>0</v>
      </c>
      <c r="F163" s="20">
        <v>0</v>
      </c>
      <c r="G163" s="21">
        <f t="shared" si="4"/>
        <v>0</v>
      </c>
      <c r="H163" s="21">
        <f t="shared" si="5"/>
        <v>0</v>
      </c>
      <c r="I163" s="20"/>
    </row>
    <row r="164" spans="1:9" ht="12.75" customHeight="1" x14ac:dyDescent="0.2">
      <c r="A164" s="35" t="s">
        <v>117</v>
      </c>
      <c r="B164" s="27" t="s">
        <v>3</v>
      </c>
      <c r="C164" s="28">
        <v>10</v>
      </c>
      <c r="D164" s="29">
        <v>0</v>
      </c>
      <c r="E164" s="20">
        <v>0</v>
      </c>
      <c r="F164" s="20">
        <v>0</v>
      </c>
      <c r="G164" s="21">
        <f t="shared" si="4"/>
        <v>0</v>
      </c>
      <c r="H164" s="21">
        <f t="shared" si="5"/>
        <v>0</v>
      </c>
      <c r="I164" s="20"/>
    </row>
    <row r="165" spans="1:9" ht="12.75" customHeight="1" x14ac:dyDescent="0.2">
      <c r="A165" s="35" t="s">
        <v>118</v>
      </c>
      <c r="B165" s="27" t="s">
        <v>3</v>
      </c>
      <c r="C165" s="28">
        <v>20</v>
      </c>
      <c r="D165" s="29">
        <v>0</v>
      </c>
      <c r="E165" s="20">
        <v>0</v>
      </c>
      <c r="F165" s="20">
        <v>0</v>
      </c>
      <c r="G165" s="21">
        <f t="shared" si="4"/>
        <v>0</v>
      </c>
      <c r="H165" s="21">
        <f t="shared" si="5"/>
        <v>0</v>
      </c>
      <c r="I165" s="20"/>
    </row>
    <row r="166" spans="1:9" ht="12.75" customHeight="1" x14ac:dyDescent="0.2">
      <c r="A166" s="35" t="s">
        <v>119</v>
      </c>
      <c r="B166" s="27" t="s">
        <v>3</v>
      </c>
      <c r="C166" s="28">
        <v>10</v>
      </c>
      <c r="D166" s="29">
        <v>0</v>
      </c>
      <c r="E166" s="20">
        <v>0</v>
      </c>
      <c r="F166" s="20">
        <v>0</v>
      </c>
      <c r="G166" s="21">
        <f t="shared" si="4"/>
        <v>0</v>
      </c>
      <c r="H166" s="21">
        <f t="shared" si="5"/>
        <v>0</v>
      </c>
      <c r="I166" s="20"/>
    </row>
    <row r="167" spans="1:9" ht="12.75" customHeight="1" x14ac:dyDescent="0.2">
      <c r="A167" s="35" t="s">
        <v>120</v>
      </c>
      <c r="B167" s="27" t="s">
        <v>3</v>
      </c>
      <c r="C167" s="28">
        <v>20</v>
      </c>
      <c r="D167" s="29">
        <v>0</v>
      </c>
      <c r="E167" s="20">
        <v>0</v>
      </c>
      <c r="F167" s="20">
        <v>0</v>
      </c>
      <c r="G167" s="21">
        <f t="shared" si="4"/>
        <v>0</v>
      </c>
      <c r="H167" s="21">
        <f t="shared" si="5"/>
        <v>0</v>
      </c>
      <c r="I167" s="20"/>
    </row>
    <row r="168" spans="1:9" ht="12.75" customHeight="1" x14ac:dyDescent="0.2">
      <c r="A168" s="35" t="s">
        <v>121</v>
      </c>
      <c r="B168" s="27" t="s">
        <v>3</v>
      </c>
      <c r="C168" s="28">
        <v>10</v>
      </c>
      <c r="D168" s="29">
        <v>0</v>
      </c>
      <c r="E168" s="20">
        <v>0</v>
      </c>
      <c r="F168" s="20">
        <v>0</v>
      </c>
      <c r="G168" s="21">
        <f t="shared" si="4"/>
        <v>0</v>
      </c>
      <c r="H168" s="21">
        <f t="shared" si="5"/>
        <v>0</v>
      </c>
      <c r="I168" s="20"/>
    </row>
    <row r="169" spans="1:9" ht="12.75" customHeight="1" x14ac:dyDescent="0.2">
      <c r="A169" s="35" t="s">
        <v>122</v>
      </c>
      <c r="B169" s="27" t="s">
        <v>3</v>
      </c>
      <c r="C169" s="28">
        <v>20</v>
      </c>
      <c r="D169" s="29">
        <v>0</v>
      </c>
      <c r="E169" s="20">
        <v>0</v>
      </c>
      <c r="F169" s="20">
        <v>0</v>
      </c>
      <c r="G169" s="21">
        <f t="shared" si="4"/>
        <v>0</v>
      </c>
      <c r="H169" s="21">
        <f t="shared" si="5"/>
        <v>0</v>
      </c>
      <c r="I169" s="20"/>
    </row>
    <row r="170" spans="1:9" ht="12.75" customHeight="1" x14ac:dyDescent="0.2">
      <c r="A170" s="35" t="s">
        <v>123</v>
      </c>
      <c r="B170" s="27" t="s">
        <v>3</v>
      </c>
      <c r="C170" s="28">
        <v>10</v>
      </c>
      <c r="D170" s="29">
        <v>0</v>
      </c>
      <c r="E170" s="20">
        <v>0</v>
      </c>
      <c r="F170" s="20">
        <v>0</v>
      </c>
      <c r="G170" s="21">
        <f t="shared" si="4"/>
        <v>0</v>
      </c>
      <c r="H170" s="21">
        <f t="shared" si="5"/>
        <v>0</v>
      </c>
      <c r="I170" s="20"/>
    </row>
    <row r="171" spans="1:9" ht="14.25" customHeight="1" x14ac:dyDescent="0.2">
      <c r="A171" s="35" t="s">
        <v>126</v>
      </c>
      <c r="B171" s="27" t="s">
        <v>148</v>
      </c>
      <c r="C171" s="28">
        <v>75</v>
      </c>
      <c r="D171" s="29">
        <v>0</v>
      </c>
      <c r="E171" s="20">
        <v>0</v>
      </c>
      <c r="F171" s="20">
        <v>0</v>
      </c>
      <c r="G171" s="21">
        <f t="shared" si="4"/>
        <v>0</v>
      </c>
      <c r="H171" s="21">
        <f t="shared" si="5"/>
        <v>0</v>
      </c>
      <c r="I171" s="20"/>
    </row>
    <row r="172" spans="1:9" ht="12.75" x14ac:dyDescent="0.2">
      <c r="A172" s="34" t="s">
        <v>128</v>
      </c>
      <c r="B172" s="23"/>
      <c r="C172" s="24"/>
      <c r="D172" s="25"/>
      <c r="E172" s="25"/>
      <c r="F172" s="25"/>
      <c r="G172" s="24" t="str">
        <f t="shared" si="4"/>
        <v/>
      </c>
      <c r="H172" s="26" t="str">
        <f t="shared" si="5"/>
        <v/>
      </c>
      <c r="I172" s="25"/>
    </row>
    <row r="173" spans="1:9" ht="14.25" customHeight="1" x14ac:dyDescent="0.2">
      <c r="A173" s="35" t="s">
        <v>107</v>
      </c>
      <c r="B173" s="27" t="s">
        <v>148</v>
      </c>
      <c r="C173" s="28">
        <v>75</v>
      </c>
      <c r="D173" s="29">
        <v>0</v>
      </c>
      <c r="E173" s="20">
        <v>0</v>
      </c>
      <c r="F173" s="20">
        <v>0</v>
      </c>
      <c r="G173" s="21">
        <f t="shared" si="4"/>
        <v>0</v>
      </c>
      <c r="H173" s="21">
        <f t="shared" si="5"/>
        <v>0</v>
      </c>
      <c r="I173" s="20"/>
    </row>
    <row r="174" spans="1:9" ht="12.75" customHeight="1" x14ac:dyDescent="0.2">
      <c r="A174" s="35" t="s">
        <v>108</v>
      </c>
      <c r="B174" s="27" t="s">
        <v>3</v>
      </c>
      <c r="C174" s="28">
        <v>20</v>
      </c>
      <c r="D174" s="29">
        <v>0</v>
      </c>
      <c r="E174" s="20">
        <v>0</v>
      </c>
      <c r="F174" s="20">
        <v>0</v>
      </c>
      <c r="G174" s="21">
        <f t="shared" si="4"/>
        <v>0</v>
      </c>
      <c r="H174" s="21">
        <f t="shared" si="5"/>
        <v>0</v>
      </c>
      <c r="I174" s="20"/>
    </row>
    <row r="175" spans="1:9" ht="12.75" customHeight="1" x14ac:dyDescent="0.2">
      <c r="A175" s="35" t="s">
        <v>109</v>
      </c>
      <c r="B175" s="27" t="s">
        <v>3</v>
      </c>
      <c r="C175" s="28">
        <v>10</v>
      </c>
      <c r="D175" s="29">
        <v>0</v>
      </c>
      <c r="E175" s="20">
        <v>0</v>
      </c>
      <c r="F175" s="20">
        <v>0</v>
      </c>
      <c r="G175" s="21">
        <f t="shared" si="4"/>
        <v>0</v>
      </c>
      <c r="H175" s="21">
        <f t="shared" si="5"/>
        <v>0</v>
      </c>
      <c r="I175" s="20"/>
    </row>
    <row r="176" spans="1:9" ht="12.75" customHeight="1" x14ac:dyDescent="0.2">
      <c r="A176" s="35" t="s">
        <v>110</v>
      </c>
      <c r="B176" s="27" t="s">
        <v>3</v>
      </c>
      <c r="C176" s="28">
        <v>20</v>
      </c>
      <c r="D176" s="29">
        <v>0</v>
      </c>
      <c r="E176" s="20">
        <v>0</v>
      </c>
      <c r="F176" s="20">
        <v>0</v>
      </c>
      <c r="G176" s="21">
        <f t="shared" si="4"/>
        <v>0</v>
      </c>
      <c r="H176" s="21">
        <f t="shared" si="5"/>
        <v>0</v>
      </c>
      <c r="I176" s="20"/>
    </row>
    <row r="177" spans="1:9" ht="12.75" customHeight="1" x14ac:dyDescent="0.2">
      <c r="A177" s="35" t="s">
        <v>111</v>
      </c>
      <c r="B177" s="27" t="s">
        <v>3</v>
      </c>
      <c r="C177" s="28">
        <v>10</v>
      </c>
      <c r="D177" s="29">
        <v>0</v>
      </c>
      <c r="E177" s="20">
        <v>0</v>
      </c>
      <c r="F177" s="20">
        <v>0</v>
      </c>
      <c r="G177" s="21">
        <f t="shared" si="4"/>
        <v>0</v>
      </c>
      <c r="H177" s="21">
        <f t="shared" si="5"/>
        <v>0</v>
      </c>
      <c r="I177" s="20"/>
    </row>
    <row r="178" spans="1:9" ht="12.75" customHeight="1" x14ac:dyDescent="0.2">
      <c r="A178" s="35" t="s">
        <v>112</v>
      </c>
      <c r="B178" s="27" t="s">
        <v>3</v>
      </c>
      <c r="C178" s="28">
        <v>20</v>
      </c>
      <c r="D178" s="29">
        <v>0</v>
      </c>
      <c r="E178" s="20">
        <v>0</v>
      </c>
      <c r="F178" s="20">
        <v>0</v>
      </c>
      <c r="G178" s="21">
        <f t="shared" si="4"/>
        <v>0</v>
      </c>
      <c r="H178" s="21">
        <f t="shared" si="5"/>
        <v>0</v>
      </c>
      <c r="I178" s="20"/>
    </row>
    <row r="179" spans="1:9" ht="12.75" customHeight="1" x14ac:dyDescent="0.2">
      <c r="A179" s="35" t="s">
        <v>113</v>
      </c>
      <c r="B179" s="27" t="s">
        <v>3</v>
      </c>
      <c r="C179" s="28">
        <v>10</v>
      </c>
      <c r="D179" s="29">
        <v>0</v>
      </c>
      <c r="E179" s="20">
        <v>0</v>
      </c>
      <c r="F179" s="20">
        <v>0</v>
      </c>
      <c r="G179" s="21">
        <f t="shared" si="4"/>
        <v>0</v>
      </c>
      <c r="H179" s="21">
        <f t="shared" si="5"/>
        <v>0</v>
      </c>
      <c r="I179" s="20"/>
    </row>
    <row r="180" spans="1:9" ht="12.75" customHeight="1" x14ac:dyDescent="0.2">
      <c r="A180" s="35" t="s">
        <v>114</v>
      </c>
      <c r="B180" s="27" t="s">
        <v>3</v>
      </c>
      <c r="C180" s="28">
        <v>20</v>
      </c>
      <c r="D180" s="29">
        <v>0</v>
      </c>
      <c r="E180" s="20">
        <v>0</v>
      </c>
      <c r="F180" s="20">
        <v>0</v>
      </c>
      <c r="G180" s="21">
        <f t="shared" si="4"/>
        <v>0</v>
      </c>
      <c r="H180" s="21">
        <f t="shared" si="5"/>
        <v>0</v>
      </c>
      <c r="I180" s="20"/>
    </row>
    <row r="181" spans="1:9" ht="12.75" customHeight="1" x14ac:dyDescent="0.2">
      <c r="A181" s="35" t="s">
        <v>115</v>
      </c>
      <c r="B181" s="27" t="s">
        <v>3</v>
      </c>
      <c r="C181" s="28">
        <v>10</v>
      </c>
      <c r="D181" s="29">
        <v>0</v>
      </c>
      <c r="E181" s="20">
        <v>0</v>
      </c>
      <c r="F181" s="20">
        <v>0</v>
      </c>
      <c r="G181" s="21">
        <f t="shared" si="4"/>
        <v>0</v>
      </c>
      <c r="H181" s="21">
        <f t="shared" si="5"/>
        <v>0</v>
      </c>
      <c r="I181" s="20"/>
    </row>
    <row r="182" spans="1:9" ht="12.75" customHeight="1" x14ac:dyDescent="0.2">
      <c r="A182" s="35" t="s">
        <v>116</v>
      </c>
      <c r="B182" s="27" t="s">
        <v>3</v>
      </c>
      <c r="C182" s="28">
        <v>20</v>
      </c>
      <c r="D182" s="29">
        <v>0</v>
      </c>
      <c r="E182" s="20">
        <v>0</v>
      </c>
      <c r="F182" s="20">
        <v>0</v>
      </c>
      <c r="G182" s="21">
        <f t="shared" si="4"/>
        <v>0</v>
      </c>
      <c r="H182" s="21">
        <f t="shared" si="5"/>
        <v>0</v>
      </c>
      <c r="I182" s="20"/>
    </row>
    <row r="183" spans="1:9" ht="12.75" customHeight="1" x14ac:dyDescent="0.2">
      <c r="A183" s="35" t="s">
        <v>117</v>
      </c>
      <c r="B183" s="27" t="s">
        <v>3</v>
      </c>
      <c r="C183" s="28">
        <v>10</v>
      </c>
      <c r="D183" s="29">
        <v>0</v>
      </c>
      <c r="E183" s="20">
        <v>0</v>
      </c>
      <c r="F183" s="20">
        <v>0</v>
      </c>
      <c r="G183" s="21">
        <f t="shared" si="4"/>
        <v>0</v>
      </c>
      <c r="H183" s="21">
        <f t="shared" si="5"/>
        <v>0</v>
      </c>
      <c r="I183" s="20"/>
    </row>
    <row r="184" spans="1:9" ht="12.75" customHeight="1" x14ac:dyDescent="0.2">
      <c r="A184" s="35" t="s">
        <v>118</v>
      </c>
      <c r="B184" s="27" t="s">
        <v>3</v>
      </c>
      <c r="C184" s="28">
        <v>20</v>
      </c>
      <c r="D184" s="29">
        <v>0</v>
      </c>
      <c r="E184" s="20">
        <v>0</v>
      </c>
      <c r="F184" s="20">
        <v>0</v>
      </c>
      <c r="G184" s="21">
        <f t="shared" si="4"/>
        <v>0</v>
      </c>
      <c r="H184" s="21">
        <f t="shared" si="5"/>
        <v>0</v>
      </c>
      <c r="I184" s="20"/>
    </row>
    <row r="185" spans="1:9" ht="12.75" customHeight="1" x14ac:dyDescent="0.2">
      <c r="A185" s="35" t="s">
        <v>119</v>
      </c>
      <c r="B185" s="27" t="s">
        <v>3</v>
      </c>
      <c r="C185" s="28">
        <v>10</v>
      </c>
      <c r="D185" s="29">
        <v>0</v>
      </c>
      <c r="E185" s="20">
        <v>0</v>
      </c>
      <c r="F185" s="20">
        <v>0</v>
      </c>
      <c r="G185" s="21">
        <f t="shared" si="4"/>
        <v>0</v>
      </c>
      <c r="H185" s="21">
        <f t="shared" si="5"/>
        <v>0</v>
      </c>
      <c r="I185" s="20"/>
    </row>
    <row r="186" spans="1:9" ht="12.75" customHeight="1" x14ac:dyDescent="0.2">
      <c r="A186" s="35" t="s">
        <v>120</v>
      </c>
      <c r="B186" s="27" t="s">
        <v>3</v>
      </c>
      <c r="C186" s="28">
        <v>20</v>
      </c>
      <c r="D186" s="29">
        <v>0</v>
      </c>
      <c r="E186" s="20">
        <v>0</v>
      </c>
      <c r="F186" s="20">
        <v>0</v>
      </c>
      <c r="G186" s="21">
        <f t="shared" si="4"/>
        <v>0</v>
      </c>
      <c r="H186" s="21">
        <f t="shared" si="5"/>
        <v>0</v>
      </c>
      <c r="I186" s="20"/>
    </row>
    <row r="187" spans="1:9" ht="12.75" customHeight="1" x14ac:dyDescent="0.2">
      <c r="A187" s="35" t="s">
        <v>121</v>
      </c>
      <c r="B187" s="27" t="s">
        <v>3</v>
      </c>
      <c r="C187" s="28">
        <v>10</v>
      </c>
      <c r="D187" s="29">
        <v>0</v>
      </c>
      <c r="E187" s="20">
        <v>0</v>
      </c>
      <c r="F187" s="20">
        <v>0</v>
      </c>
      <c r="G187" s="21">
        <f t="shared" si="4"/>
        <v>0</v>
      </c>
      <c r="H187" s="21">
        <f t="shared" si="5"/>
        <v>0</v>
      </c>
      <c r="I187" s="20"/>
    </row>
    <row r="188" spans="1:9" ht="12.75" customHeight="1" x14ac:dyDescent="0.2">
      <c r="A188" s="35" t="s">
        <v>122</v>
      </c>
      <c r="B188" s="27" t="s">
        <v>3</v>
      </c>
      <c r="C188" s="28">
        <v>20</v>
      </c>
      <c r="D188" s="29">
        <v>0</v>
      </c>
      <c r="E188" s="20">
        <v>0</v>
      </c>
      <c r="F188" s="20">
        <v>0</v>
      </c>
      <c r="G188" s="21">
        <f t="shared" si="4"/>
        <v>0</v>
      </c>
      <c r="H188" s="21">
        <f t="shared" si="5"/>
        <v>0</v>
      </c>
      <c r="I188" s="20"/>
    </row>
    <row r="189" spans="1:9" ht="12.75" customHeight="1" x14ac:dyDescent="0.2">
      <c r="A189" s="35" t="s">
        <v>123</v>
      </c>
      <c r="B189" s="27" t="s">
        <v>3</v>
      </c>
      <c r="C189" s="28">
        <v>10</v>
      </c>
      <c r="D189" s="29">
        <v>0</v>
      </c>
      <c r="E189" s="20">
        <v>0</v>
      </c>
      <c r="F189" s="20">
        <v>0</v>
      </c>
      <c r="G189" s="21">
        <f t="shared" si="4"/>
        <v>0</v>
      </c>
      <c r="H189" s="21">
        <f t="shared" si="5"/>
        <v>0</v>
      </c>
      <c r="I189" s="20"/>
    </row>
    <row r="190" spans="1:9" ht="14.25" customHeight="1" x14ac:dyDescent="0.2">
      <c r="A190" s="35" t="s">
        <v>124</v>
      </c>
      <c r="B190" s="27" t="s">
        <v>148</v>
      </c>
      <c r="C190" s="28">
        <v>75</v>
      </c>
      <c r="D190" s="29">
        <v>0</v>
      </c>
      <c r="E190" s="20">
        <v>0</v>
      </c>
      <c r="F190" s="20">
        <v>0</v>
      </c>
      <c r="G190" s="21">
        <f t="shared" si="4"/>
        <v>0</v>
      </c>
      <c r="H190" s="21">
        <f t="shared" si="5"/>
        <v>0</v>
      </c>
      <c r="I190" s="20"/>
    </row>
    <row r="191" spans="1:9" ht="12.75" x14ac:dyDescent="0.2">
      <c r="A191" s="34" t="s">
        <v>129</v>
      </c>
      <c r="B191" s="23"/>
      <c r="C191" s="24"/>
      <c r="D191" s="25"/>
      <c r="E191" s="25"/>
      <c r="F191" s="25"/>
      <c r="G191" s="24" t="str">
        <f t="shared" si="4"/>
        <v/>
      </c>
      <c r="H191" s="26" t="str">
        <f t="shared" si="5"/>
        <v/>
      </c>
      <c r="I191" s="25"/>
    </row>
    <row r="192" spans="1:9" ht="12.75" customHeight="1" x14ac:dyDescent="0.2">
      <c r="A192" s="35" t="s">
        <v>130</v>
      </c>
      <c r="B192" s="27" t="s">
        <v>3</v>
      </c>
      <c r="C192" s="28">
        <v>75</v>
      </c>
      <c r="D192" s="29">
        <v>0</v>
      </c>
      <c r="E192" s="20">
        <v>0</v>
      </c>
      <c r="F192" s="20">
        <v>0</v>
      </c>
      <c r="G192" s="21">
        <f t="shared" si="4"/>
        <v>0</v>
      </c>
      <c r="H192" s="21">
        <f t="shared" si="5"/>
        <v>0</v>
      </c>
      <c r="I192" s="20"/>
    </row>
    <row r="193" spans="1:9" ht="14.25" customHeight="1" x14ac:dyDescent="0.2">
      <c r="A193" s="35" t="s">
        <v>131</v>
      </c>
      <c r="B193" s="27" t="s">
        <v>148</v>
      </c>
      <c r="C193" s="28">
        <v>75</v>
      </c>
      <c r="D193" s="29">
        <v>0</v>
      </c>
      <c r="E193" s="20">
        <v>0</v>
      </c>
      <c r="F193" s="20">
        <v>0</v>
      </c>
      <c r="G193" s="21">
        <f t="shared" si="4"/>
        <v>0</v>
      </c>
      <c r="H193" s="21">
        <f t="shared" si="5"/>
        <v>0</v>
      </c>
      <c r="I193" s="20"/>
    </row>
    <row r="194" spans="1:9" ht="14.25" customHeight="1" x14ac:dyDescent="0.2">
      <c r="A194" s="35" t="s">
        <v>132</v>
      </c>
      <c r="B194" s="27" t="s">
        <v>148</v>
      </c>
      <c r="C194" s="28">
        <v>75</v>
      </c>
      <c r="D194" s="29">
        <v>0</v>
      </c>
      <c r="E194" s="20">
        <v>0</v>
      </c>
      <c r="F194" s="20">
        <v>0</v>
      </c>
      <c r="G194" s="21">
        <f t="shared" si="4"/>
        <v>0</v>
      </c>
      <c r="H194" s="21">
        <f t="shared" si="5"/>
        <v>0</v>
      </c>
      <c r="I194" s="20"/>
    </row>
    <row r="195" spans="1:9" ht="12.75" customHeight="1" x14ac:dyDescent="0.2">
      <c r="A195" s="35" t="s">
        <v>168</v>
      </c>
      <c r="B195" s="27" t="s">
        <v>3</v>
      </c>
      <c r="C195" s="28">
        <v>20</v>
      </c>
      <c r="D195" s="29">
        <v>12</v>
      </c>
      <c r="E195" s="20">
        <v>12</v>
      </c>
      <c r="F195" s="20">
        <v>12</v>
      </c>
      <c r="G195" s="21">
        <f t="shared" si="4"/>
        <v>0</v>
      </c>
      <c r="H195" s="21">
        <f t="shared" si="5"/>
        <v>0</v>
      </c>
      <c r="I195" s="20"/>
    </row>
    <row r="196" spans="1:9" ht="12.75" customHeight="1" x14ac:dyDescent="0.2">
      <c r="A196" s="35" t="s">
        <v>169</v>
      </c>
      <c r="B196" s="27" t="s">
        <v>3</v>
      </c>
      <c r="C196" s="28">
        <v>20</v>
      </c>
      <c r="D196" s="29">
        <v>0</v>
      </c>
      <c r="E196" s="20">
        <v>0</v>
      </c>
      <c r="F196" s="20">
        <v>0</v>
      </c>
      <c r="G196" s="21">
        <f t="shared" si="4"/>
        <v>0</v>
      </c>
      <c r="H196" s="21">
        <f t="shared" si="5"/>
        <v>0</v>
      </c>
      <c r="I196" s="20"/>
    </row>
    <row r="197" spans="1:9" ht="12.75" customHeight="1" x14ac:dyDescent="0.2">
      <c r="A197" s="35" t="s">
        <v>170</v>
      </c>
      <c r="B197" s="27" t="s">
        <v>3</v>
      </c>
      <c r="C197" s="28">
        <v>10</v>
      </c>
      <c r="D197" s="29">
        <v>0</v>
      </c>
      <c r="E197" s="20">
        <v>0</v>
      </c>
      <c r="F197" s="20">
        <v>0</v>
      </c>
      <c r="G197" s="21">
        <f t="shared" si="4"/>
        <v>0</v>
      </c>
      <c r="H197" s="21">
        <f t="shared" si="5"/>
        <v>0</v>
      </c>
      <c r="I197" s="20"/>
    </row>
    <row r="198" spans="1:9" ht="12.75" customHeight="1" x14ac:dyDescent="0.2">
      <c r="A198" s="35" t="s">
        <v>171</v>
      </c>
      <c r="B198" s="27" t="s">
        <v>3</v>
      </c>
      <c r="C198" s="28">
        <v>20</v>
      </c>
      <c r="D198" s="29">
        <v>0</v>
      </c>
      <c r="E198" s="20">
        <v>0</v>
      </c>
      <c r="F198" s="20">
        <v>0</v>
      </c>
      <c r="G198" s="21">
        <f t="shared" si="4"/>
        <v>0</v>
      </c>
      <c r="H198" s="21">
        <f t="shared" si="5"/>
        <v>0</v>
      </c>
      <c r="I198" s="20"/>
    </row>
    <row r="199" spans="1:9" ht="12.75" customHeight="1" x14ac:dyDescent="0.2">
      <c r="A199" s="35" t="s">
        <v>172</v>
      </c>
      <c r="B199" s="27" t="s">
        <v>3</v>
      </c>
      <c r="C199" s="28">
        <v>10</v>
      </c>
      <c r="D199" s="29">
        <v>0</v>
      </c>
      <c r="E199" s="20">
        <v>0</v>
      </c>
      <c r="F199" s="20">
        <v>0</v>
      </c>
      <c r="G199" s="21">
        <f t="shared" ref="G199:G262" si="6">IF(D199="",IF(E199&gt;0,"Ny data",IF(E199="","",0)),IF(D199=0,IF(E199=0,0,"Ny data"),(E199-D199)/D199))</f>
        <v>0</v>
      </c>
      <c r="H199" s="21">
        <f t="shared" ref="H199:H262" si="7">IF(E199="",IF(F199&gt;0,"Ny data",IF(F199="","",0)),IF(E199=0,IF(F199=0,0,"Ny data"),(F199-E199)/E199))</f>
        <v>0</v>
      </c>
      <c r="I199" s="20"/>
    </row>
    <row r="200" spans="1:9" ht="12.75" customHeight="1" x14ac:dyDescent="0.2">
      <c r="A200" s="35" t="s">
        <v>173</v>
      </c>
      <c r="B200" s="27" t="s">
        <v>3</v>
      </c>
      <c r="C200" s="28">
        <v>20</v>
      </c>
      <c r="D200" s="29">
        <v>0</v>
      </c>
      <c r="E200" s="20">
        <v>0</v>
      </c>
      <c r="F200" s="20">
        <v>0</v>
      </c>
      <c r="G200" s="21">
        <f t="shared" si="6"/>
        <v>0</v>
      </c>
      <c r="H200" s="21">
        <f t="shared" si="7"/>
        <v>0</v>
      </c>
      <c r="I200" s="20"/>
    </row>
    <row r="201" spans="1:9" ht="12.75" customHeight="1" x14ac:dyDescent="0.2">
      <c r="A201" s="35" t="s">
        <v>174</v>
      </c>
      <c r="B201" s="27" t="s">
        <v>3</v>
      </c>
      <c r="C201" s="28">
        <v>10</v>
      </c>
      <c r="D201" s="29">
        <v>0</v>
      </c>
      <c r="E201" s="20">
        <v>0</v>
      </c>
      <c r="F201" s="20">
        <v>0</v>
      </c>
      <c r="G201" s="21">
        <f t="shared" si="6"/>
        <v>0</v>
      </c>
      <c r="H201" s="21">
        <f t="shared" si="7"/>
        <v>0</v>
      </c>
      <c r="I201" s="20"/>
    </row>
    <row r="202" spans="1:9" ht="12.75" customHeight="1" x14ac:dyDescent="0.2">
      <c r="A202" s="35" t="s">
        <v>175</v>
      </c>
      <c r="B202" s="27" t="s">
        <v>3</v>
      </c>
      <c r="C202" s="28">
        <v>20</v>
      </c>
      <c r="D202" s="29">
        <v>0</v>
      </c>
      <c r="E202" s="20">
        <v>0</v>
      </c>
      <c r="F202" s="20">
        <v>0</v>
      </c>
      <c r="G202" s="21">
        <f t="shared" si="6"/>
        <v>0</v>
      </c>
      <c r="H202" s="21">
        <f t="shared" si="7"/>
        <v>0</v>
      </c>
      <c r="I202" s="20"/>
    </row>
    <row r="203" spans="1:9" ht="12.75" customHeight="1" x14ac:dyDescent="0.2">
      <c r="A203" s="35" t="s">
        <v>176</v>
      </c>
      <c r="B203" s="27" t="s">
        <v>3</v>
      </c>
      <c r="C203" s="28">
        <v>10</v>
      </c>
      <c r="D203" s="29">
        <v>0</v>
      </c>
      <c r="E203" s="20">
        <v>0</v>
      </c>
      <c r="F203" s="20">
        <v>0</v>
      </c>
      <c r="G203" s="21">
        <f t="shared" si="6"/>
        <v>0</v>
      </c>
      <c r="H203" s="21">
        <f t="shared" si="7"/>
        <v>0</v>
      </c>
      <c r="I203" s="20"/>
    </row>
    <row r="204" spans="1:9" ht="12.75" customHeight="1" x14ac:dyDescent="0.2">
      <c r="A204" s="35" t="s">
        <v>124</v>
      </c>
      <c r="B204" s="27" t="s">
        <v>3</v>
      </c>
      <c r="C204" s="28">
        <v>75</v>
      </c>
      <c r="D204" s="29">
        <v>0</v>
      </c>
      <c r="E204" s="20">
        <v>0</v>
      </c>
      <c r="F204" s="20">
        <v>0</v>
      </c>
      <c r="G204" s="21">
        <f t="shared" si="6"/>
        <v>0</v>
      </c>
      <c r="H204" s="21">
        <f t="shared" si="7"/>
        <v>0</v>
      </c>
      <c r="I204" s="20"/>
    </row>
    <row r="205" spans="1:9" ht="12.75" x14ac:dyDescent="0.2">
      <c r="A205" s="34" t="s">
        <v>133</v>
      </c>
      <c r="B205" s="23"/>
      <c r="C205" s="24"/>
      <c r="D205" s="25"/>
      <c r="E205" s="25"/>
      <c r="F205" s="25"/>
      <c r="G205" s="24" t="str">
        <f t="shared" si="6"/>
        <v/>
      </c>
      <c r="H205" s="26" t="str">
        <f t="shared" si="7"/>
        <v/>
      </c>
      <c r="I205" s="25"/>
    </row>
    <row r="206" spans="1:9" ht="12.75" customHeight="1" x14ac:dyDescent="0.2">
      <c r="A206" s="35" t="s">
        <v>130</v>
      </c>
      <c r="B206" s="27" t="s">
        <v>3</v>
      </c>
      <c r="C206" s="28">
        <v>75</v>
      </c>
      <c r="D206" s="29">
        <v>0</v>
      </c>
      <c r="E206" s="20">
        <v>0</v>
      </c>
      <c r="F206" s="20">
        <v>0</v>
      </c>
      <c r="G206" s="21">
        <f t="shared" si="6"/>
        <v>0</v>
      </c>
      <c r="H206" s="21">
        <f t="shared" si="7"/>
        <v>0</v>
      </c>
      <c r="I206" s="20"/>
    </row>
    <row r="207" spans="1:9" ht="14.25" customHeight="1" x14ac:dyDescent="0.2">
      <c r="A207" s="35" t="s">
        <v>131</v>
      </c>
      <c r="B207" s="27" t="s">
        <v>148</v>
      </c>
      <c r="C207" s="28">
        <v>75</v>
      </c>
      <c r="D207" s="29">
        <v>0</v>
      </c>
      <c r="E207" s="20">
        <v>0</v>
      </c>
      <c r="F207" s="20">
        <v>0</v>
      </c>
      <c r="G207" s="21">
        <f t="shared" si="6"/>
        <v>0</v>
      </c>
      <c r="H207" s="21">
        <f t="shared" si="7"/>
        <v>0</v>
      </c>
      <c r="I207" s="20"/>
    </row>
    <row r="208" spans="1:9" ht="14.25" customHeight="1" x14ac:dyDescent="0.2">
      <c r="A208" s="35" t="s">
        <v>132</v>
      </c>
      <c r="B208" s="27" t="s">
        <v>148</v>
      </c>
      <c r="C208" s="28">
        <v>75</v>
      </c>
      <c r="D208" s="29">
        <v>0</v>
      </c>
      <c r="E208" s="20">
        <v>0</v>
      </c>
      <c r="F208" s="20">
        <v>0</v>
      </c>
      <c r="G208" s="21">
        <f t="shared" si="6"/>
        <v>0</v>
      </c>
      <c r="H208" s="21">
        <f t="shared" si="7"/>
        <v>0</v>
      </c>
      <c r="I208" s="20"/>
    </row>
    <row r="209" spans="1:9" ht="12.75" customHeight="1" x14ac:dyDescent="0.2">
      <c r="A209" s="35" t="s">
        <v>168</v>
      </c>
      <c r="B209" s="27" t="s">
        <v>3</v>
      </c>
      <c r="C209" s="28">
        <v>20</v>
      </c>
      <c r="D209" s="29">
        <v>12</v>
      </c>
      <c r="E209" s="20">
        <v>12</v>
      </c>
      <c r="F209" s="20">
        <v>12</v>
      </c>
      <c r="G209" s="21">
        <f t="shared" si="6"/>
        <v>0</v>
      </c>
      <c r="H209" s="21">
        <f t="shared" si="7"/>
        <v>0</v>
      </c>
      <c r="I209" s="20"/>
    </row>
    <row r="210" spans="1:9" ht="12.75" customHeight="1" x14ac:dyDescent="0.2">
      <c r="A210" s="35" t="s">
        <v>169</v>
      </c>
      <c r="B210" s="27" t="s">
        <v>3</v>
      </c>
      <c r="C210" s="28">
        <v>20</v>
      </c>
      <c r="D210" s="29">
        <v>0</v>
      </c>
      <c r="E210" s="20">
        <v>0</v>
      </c>
      <c r="F210" s="20">
        <v>0</v>
      </c>
      <c r="G210" s="21">
        <f t="shared" si="6"/>
        <v>0</v>
      </c>
      <c r="H210" s="21">
        <f t="shared" si="7"/>
        <v>0</v>
      </c>
      <c r="I210" s="20"/>
    </row>
    <row r="211" spans="1:9" ht="12.75" customHeight="1" x14ac:dyDescent="0.2">
      <c r="A211" s="35" t="s">
        <v>170</v>
      </c>
      <c r="B211" s="27" t="s">
        <v>3</v>
      </c>
      <c r="C211" s="28">
        <v>10</v>
      </c>
      <c r="D211" s="29">
        <v>0</v>
      </c>
      <c r="E211" s="20">
        <v>0</v>
      </c>
      <c r="F211" s="20">
        <v>0</v>
      </c>
      <c r="G211" s="21">
        <f t="shared" si="6"/>
        <v>0</v>
      </c>
      <c r="H211" s="21">
        <f t="shared" si="7"/>
        <v>0</v>
      </c>
      <c r="I211" s="20"/>
    </row>
    <row r="212" spans="1:9" ht="12.75" customHeight="1" x14ac:dyDescent="0.2">
      <c r="A212" s="35" t="s">
        <v>171</v>
      </c>
      <c r="B212" s="27" t="s">
        <v>3</v>
      </c>
      <c r="C212" s="28">
        <v>20</v>
      </c>
      <c r="D212" s="29">
        <v>7</v>
      </c>
      <c r="E212" s="20">
        <v>7</v>
      </c>
      <c r="F212" s="20">
        <v>7</v>
      </c>
      <c r="G212" s="21">
        <f t="shared" si="6"/>
        <v>0</v>
      </c>
      <c r="H212" s="21">
        <f t="shared" si="7"/>
        <v>0</v>
      </c>
      <c r="I212" s="20"/>
    </row>
    <row r="213" spans="1:9" ht="12.75" customHeight="1" x14ac:dyDescent="0.2">
      <c r="A213" s="35" t="s">
        <v>172</v>
      </c>
      <c r="B213" s="27" t="s">
        <v>3</v>
      </c>
      <c r="C213" s="28">
        <v>10</v>
      </c>
      <c r="D213" s="29">
        <v>0</v>
      </c>
      <c r="E213" s="20">
        <v>0</v>
      </c>
      <c r="F213" s="20">
        <v>0</v>
      </c>
      <c r="G213" s="21">
        <f t="shared" si="6"/>
        <v>0</v>
      </c>
      <c r="H213" s="21">
        <f t="shared" si="7"/>
        <v>0</v>
      </c>
      <c r="I213" s="20"/>
    </row>
    <row r="214" spans="1:9" ht="12.75" customHeight="1" x14ac:dyDescent="0.2">
      <c r="A214" s="35" t="s">
        <v>173</v>
      </c>
      <c r="B214" s="27" t="s">
        <v>3</v>
      </c>
      <c r="C214" s="28">
        <v>20</v>
      </c>
      <c r="D214" s="29">
        <v>0</v>
      </c>
      <c r="E214" s="20">
        <v>0</v>
      </c>
      <c r="F214" s="20">
        <v>0</v>
      </c>
      <c r="G214" s="21">
        <f t="shared" si="6"/>
        <v>0</v>
      </c>
      <c r="H214" s="21">
        <f t="shared" si="7"/>
        <v>0</v>
      </c>
      <c r="I214" s="20"/>
    </row>
    <row r="215" spans="1:9" ht="12.75" customHeight="1" x14ac:dyDescent="0.2">
      <c r="A215" s="35" t="s">
        <v>174</v>
      </c>
      <c r="B215" s="27" t="s">
        <v>3</v>
      </c>
      <c r="C215" s="28">
        <v>10</v>
      </c>
      <c r="D215" s="29">
        <v>0</v>
      </c>
      <c r="E215" s="20">
        <v>0</v>
      </c>
      <c r="F215" s="20">
        <v>0</v>
      </c>
      <c r="G215" s="21">
        <f t="shared" si="6"/>
        <v>0</v>
      </c>
      <c r="H215" s="21">
        <f t="shared" si="7"/>
        <v>0</v>
      </c>
      <c r="I215" s="20"/>
    </row>
    <row r="216" spans="1:9" ht="12.75" customHeight="1" x14ac:dyDescent="0.2">
      <c r="A216" s="35" t="s">
        <v>175</v>
      </c>
      <c r="B216" s="27" t="s">
        <v>3</v>
      </c>
      <c r="C216" s="28">
        <v>20</v>
      </c>
      <c r="D216" s="29">
        <v>0</v>
      </c>
      <c r="E216" s="20">
        <v>0</v>
      </c>
      <c r="F216" s="20">
        <v>0</v>
      </c>
      <c r="G216" s="21">
        <f t="shared" si="6"/>
        <v>0</v>
      </c>
      <c r="H216" s="21">
        <f t="shared" si="7"/>
        <v>0</v>
      </c>
      <c r="I216" s="20"/>
    </row>
    <row r="217" spans="1:9" ht="12.75" customHeight="1" x14ac:dyDescent="0.2">
      <c r="A217" s="35" t="s">
        <v>176</v>
      </c>
      <c r="B217" s="27" t="s">
        <v>3</v>
      </c>
      <c r="C217" s="28">
        <v>10</v>
      </c>
      <c r="D217" s="29">
        <v>0</v>
      </c>
      <c r="E217" s="20">
        <v>0</v>
      </c>
      <c r="F217" s="20">
        <v>0</v>
      </c>
      <c r="G217" s="21">
        <f t="shared" si="6"/>
        <v>0</v>
      </c>
      <c r="H217" s="21">
        <f t="shared" si="7"/>
        <v>0</v>
      </c>
      <c r="I217" s="20"/>
    </row>
    <row r="218" spans="1:9" ht="12.75" customHeight="1" x14ac:dyDescent="0.2">
      <c r="A218" s="35" t="s">
        <v>124</v>
      </c>
      <c r="B218" s="27" t="s">
        <v>3</v>
      </c>
      <c r="C218" s="28">
        <v>75</v>
      </c>
      <c r="D218" s="29">
        <v>0</v>
      </c>
      <c r="E218" s="20">
        <v>0</v>
      </c>
      <c r="F218" s="20">
        <v>0</v>
      </c>
      <c r="G218" s="21">
        <f t="shared" si="6"/>
        <v>0</v>
      </c>
      <c r="H218" s="21">
        <f t="shared" si="7"/>
        <v>0</v>
      </c>
      <c r="I218" s="20"/>
    </row>
    <row r="219" spans="1:9" ht="12.75" x14ac:dyDescent="0.2">
      <c r="A219" s="34" t="s">
        <v>134</v>
      </c>
      <c r="B219" s="23"/>
      <c r="C219" s="24"/>
      <c r="D219" s="25"/>
      <c r="E219" s="25"/>
      <c r="F219" s="25"/>
      <c r="G219" s="24" t="str">
        <f t="shared" si="6"/>
        <v/>
      </c>
      <c r="H219" s="26" t="str">
        <f t="shared" si="7"/>
        <v/>
      </c>
      <c r="I219" s="25"/>
    </row>
    <row r="220" spans="1:9" ht="12.75" customHeight="1" x14ac:dyDescent="0.2">
      <c r="A220" s="35" t="s">
        <v>130</v>
      </c>
      <c r="B220" s="27" t="s">
        <v>3</v>
      </c>
      <c r="C220" s="28">
        <v>75</v>
      </c>
      <c r="D220" s="29">
        <v>0</v>
      </c>
      <c r="E220" s="20">
        <v>0</v>
      </c>
      <c r="F220" s="20">
        <v>0</v>
      </c>
      <c r="G220" s="21">
        <f t="shared" si="6"/>
        <v>0</v>
      </c>
      <c r="H220" s="21">
        <f t="shared" si="7"/>
        <v>0</v>
      </c>
      <c r="I220" s="20"/>
    </row>
    <row r="221" spans="1:9" ht="14.25" customHeight="1" x14ac:dyDescent="0.2">
      <c r="A221" s="35" t="s">
        <v>131</v>
      </c>
      <c r="B221" s="27" t="s">
        <v>148</v>
      </c>
      <c r="C221" s="28">
        <v>75</v>
      </c>
      <c r="D221" s="29">
        <v>0</v>
      </c>
      <c r="E221" s="20">
        <v>0</v>
      </c>
      <c r="F221" s="20">
        <v>0</v>
      </c>
      <c r="G221" s="21">
        <f t="shared" si="6"/>
        <v>0</v>
      </c>
      <c r="H221" s="21">
        <f t="shared" si="7"/>
        <v>0</v>
      </c>
      <c r="I221" s="20"/>
    </row>
    <row r="222" spans="1:9" ht="14.25" customHeight="1" x14ac:dyDescent="0.2">
      <c r="A222" s="35" t="s">
        <v>132</v>
      </c>
      <c r="B222" s="27" t="s">
        <v>148</v>
      </c>
      <c r="C222" s="28">
        <v>75</v>
      </c>
      <c r="D222" s="29">
        <v>0</v>
      </c>
      <c r="E222" s="20">
        <v>0</v>
      </c>
      <c r="F222" s="20">
        <v>0</v>
      </c>
      <c r="G222" s="21">
        <f t="shared" si="6"/>
        <v>0</v>
      </c>
      <c r="H222" s="21">
        <f t="shared" si="7"/>
        <v>0</v>
      </c>
      <c r="I222" s="20"/>
    </row>
    <row r="223" spans="1:9" ht="12.75" customHeight="1" x14ac:dyDescent="0.2">
      <c r="A223" s="35" t="s">
        <v>168</v>
      </c>
      <c r="B223" s="27" t="s">
        <v>3</v>
      </c>
      <c r="C223" s="28">
        <v>20</v>
      </c>
      <c r="D223" s="29">
        <v>0</v>
      </c>
      <c r="E223" s="20">
        <v>0</v>
      </c>
      <c r="F223" s="20">
        <v>0</v>
      </c>
      <c r="G223" s="21">
        <f t="shared" si="6"/>
        <v>0</v>
      </c>
      <c r="H223" s="21">
        <f t="shared" si="7"/>
        <v>0</v>
      </c>
      <c r="I223" s="20"/>
    </row>
    <row r="224" spans="1:9" ht="12.75" customHeight="1" x14ac:dyDescent="0.2">
      <c r="A224" s="35" t="s">
        <v>169</v>
      </c>
      <c r="B224" s="27" t="s">
        <v>3</v>
      </c>
      <c r="C224" s="28">
        <v>20</v>
      </c>
      <c r="D224" s="29">
        <v>0</v>
      </c>
      <c r="E224" s="20">
        <v>0</v>
      </c>
      <c r="F224" s="20">
        <v>0</v>
      </c>
      <c r="G224" s="21">
        <f t="shared" si="6"/>
        <v>0</v>
      </c>
      <c r="H224" s="21">
        <f t="shared" si="7"/>
        <v>0</v>
      </c>
      <c r="I224" s="20"/>
    </row>
    <row r="225" spans="1:9" ht="12.75" customHeight="1" x14ac:dyDescent="0.2">
      <c r="A225" s="35" t="s">
        <v>170</v>
      </c>
      <c r="B225" s="27" t="s">
        <v>3</v>
      </c>
      <c r="C225" s="28">
        <v>10</v>
      </c>
      <c r="D225" s="29">
        <v>0</v>
      </c>
      <c r="E225" s="20">
        <v>0</v>
      </c>
      <c r="F225" s="20">
        <v>0</v>
      </c>
      <c r="G225" s="21">
        <f t="shared" si="6"/>
        <v>0</v>
      </c>
      <c r="H225" s="21">
        <f t="shared" si="7"/>
        <v>0</v>
      </c>
      <c r="I225" s="20"/>
    </row>
    <row r="226" spans="1:9" ht="12.75" customHeight="1" x14ac:dyDescent="0.2">
      <c r="A226" s="35" t="s">
        <v>171</v>
      </c>
      <c r="B226" s="27" t="s">
        <v>3</v>
      </c>
      <c r="C226" s="28">
        <v>20</v>
      </c>
      <c r="D226" s="29">
        <v>0</v>
      </c>
      <c r="E226" s="20">
        <v>0</v>
      </c>
      <c r="F226" s="20">
        <v>0</v>
      </c>
      <c r="G226" s="21">
        <f t="shared" si="6"/>
        <v>0</v>
      </c>
      <c r="H226" s="21">
        <f t="shared" si="7"/>
        <v>0</v>
      </c>
      <c r="I226" s="20"/>
    </row>
    <row r="227" spans="1:9" ht="12.75" customHeight="1" x14ac:dyDescent="0.2">
      <c r="A227" s="35" t="s">
        <v>172</v>
      </c>
      <c r="B227" s="27" t="s">
        <v>3</v>
      </c>
      <c r="C227" s="28">
        <v>10</v>
      </c>
      <c r="D227" s="29">
        <v>0</v>
      </c>
      <c r="E227" s="20">
        <v>0</v>
      </c>
      <c r="F227" s="20">
        <v>0</v>
      </c>
      <c r="G227" s="21">
        <f t="shared" si="6"/>
        <v>0</v>
      </c>
      <c r="H227" s="21">
        <f t="shared" si="7"/>
        <v>0</v>
      </c>
      <c r="I227" s="20"/>
    </row>
    <row r="228" spans="1:9" ht="12.75" customHeight="1" x14ac:dyDescent="0.2">
      <c r="A228" s="35" t="s">
        <v>173</v>
      </c>
      <c r="B228" s="27" t="s">
        <v>3</v>
      </c>
      <c r="C228" s="28">
        <v>20</v>
      </c>
      <c r="D228" s="29">
        <v>0</v>
      </c>
      <c r="E228" s="20">
        <v>0</v>
      </c>
      <c r="F228" s="20">
        <v>0</v>
      </c>
      <c r="G228" s="21">
        <f t="shared" si="6"/>
        <v>0</v>
      </c>
      <c r="H228" s="21">
        <f t="shared" si="7"/>
        <v>0</v>
      </c>
      <c r="I228" s="20"/>
    </row>
    <row r="229" spans="1:9" ht="12.75" customHeight="1" x14ac:dyDescent="0.2">
      <c r="A229" s="35" t="s">
        <v>174</v>
      </c>
      <c r="B229" s="27" t="s">
        <v>3</v>
      </c>
      <c r="C229" s="28">
        <v>10</v>
      </c>
      <c r="D229" s="29">
        <v>0</v>
      </c>
      <c r="E229" s="20">
        <v>0</v>
      </c>
      <c r="F229" s="20">
        <v>0</v>
      </c>
      <c r="G229" s="21">
        <f t="shared" si="6"/>
        <v>0</v>
      </c>
      <c r="H229" s="21">
        <f t="shared" si="7"/>
        <v>0</v>
      </c>
      <c r="I229" s="20"/>
    </row>
    <row r="230" spans="1:9" ht="12.75" customHeight="1" x14ac:dyDescent="0.2">
      <c r="A230" s="35" t="s">
        <v>175</v>
      </c>
      <c r="B230" s="27" t="s">
        <v>3</v>
      </c>
      <c r="C230" s="28">
        <v>20</v>
      </c>
      <c r="D230" s="29">
        <v>0</v>
      </c>
      <c r="E230" s="20">
        <v>0</v>
      </c>
      <c r="F230" s="20">
        <v>0</v>
      </c>
      <c r="G230" s="21">
        <f t="shared" si="6"/>
        <v>0</v>
      </c>
      <c r="H230" s="21">
        <f t="shared" si="7"/>
        <v>0</v>
      </c>
      <c r="I230" s="20"/>
    </row>
    <row r="231" spans="1:9" ht="12.75" customHeight="1" x14ac:dyDescent="0.2">
      <c r="A231" s="35" t="s">
        <v>176</v>
      </c>
      <c r="B231" s="27" t="s">
        <v>3</v>
      </c>
      <c r="C231" s="28">
        <v>10</v>
      </c>
      <c r="D231" s="29">
        <v>0</v>
      </c>
      <c r="E231" s="20">
        <v>0</v>
      </c>
      <c r="F231" s="20">
        <v>0</v>
      </c>
      <c r="G231" s="21">
        <f t="shared" si="6"/>
        <v>0</v>
      </c>
      <c r="H231" s="21">
        <f t="shared" si="7"/>
        <v>0</v>
      </c>
      <c r="I231" s="20"/>
    </row>
    <row r="232" spans="1:9" ht="12.75" customHeight="1" x14ac:dyDescent="0.2">
      <c r="A232" s="35" t="s">
        <v>135</v>
      </c>
      <c r="B232" s="27" t="s">
        <v>3</v>
      </c>
      <c r="C232" s="28">
        <v>75</v>
      </c>
      <c r="D232" s="29">
        <v>0</v>
      </c>
      <c r="E232" s="20">
        <v>0</v>
      </c>
      <c r="F232" s="20">
        <v>0</v>
      </c>
      <c r="G232" s="21">
        <f t="shared" si="6"/>
        <v>0</v>
      </c>
      <c r="H232" s="21">
        <f t="shared" si="7"/>
        <v>0</v>
      </c>
      <c r="I232" s="20"/>
    </row>
    <row r="233" spans="1:9" ht="12.75" x14ac:dyDescent="0.2">
      <c r="A233" s="34" t="s">
        <v>136</v>
      </c>
      <c r="B233" s="23"/>
      <c r="C233" s="24"/>
      <c r="D233" s="25"/>
      <c r="E233" s="25"/>
      <c r="F233" s="25"/>
      <c r="G233" s="24" t="str">
        <f t="shared" si="6"/>
        <v/>
      </c>
      <c r="H233" s="26" t="str">
        <f t="shared" si="7"/>
        <v/>
      </c>
      <c r="I233" s="25"/>
    </row>
    <row r="234" spans="1:9" ht="12.75" customHeight="1" x14ac:dyDescent="0.2">
      <c r="A234" s="35" t="s">
        <v>130</v>
      </c>
      <c r="B234" s="27" t="s">
        <v>3</v>
      </c>
      <c r="C234" s="28">
        <v>75</v>
      </c>
      <c r="D234" s="29">
        <v>0</v>
      </c>
      <c r="E234" s="20">
        <v>0</v>
      </c>
      <c r="F234" s="20">
        <v>0</v>
      </c>
      <c r="G234" s="21">
        <f t="shared" si="6"/>
        <v>0</v>
      </c>
      <c r="H234" s="21">
        <f t="shared" si="7"/>
        <v>0</v>
      </c>
      <c r="I234" s="20"/>
    </row>
    <row r="235" spans="1:9" ht="14.25" customHeight="1" x14ac:dyDescent="0.2">
      <c r="A235" s="35" t="s">
        <v>131</v>
      </c>
      <c r="B235" s="27" t="s">
        <v>148</v>
      </c>
      <c r="C235" s="28">
        <v>75</v>
      </c>
      <c r="D235" s="29">
        <v>0</v>
      </c>
      <c r="E235" s="20">
        <v>0</v>
      </c>
      <c r="F235" s="20">
        <v>0</v>
      </c>
      <c r="G235" s="21">
        <f t="shared" si="6"/>
        <v>0</v>
      </c>
      <c r="H235" s="21">
        <f t="shared" si="7"/>
        <v>0</v>
      </c>
      <c r="I235" s="20"/>
    </row>
    <row r="236" spans="1:9" ht="14.25" customHeight="1" x14ac:dyDescent="0.2">
      <c r="A236" s="35" t="s">
        <v>132</v>
      </c>
      <c r="B236" s="27" t="s">
        <v>148</v>
      </c>
      <c r="C236" s="28">
        <v>75</v>
      </c>
      <c r="D236" s="29">
        <v>0</v>
      </c>
      <c r="E236" s="20">
        <v>0</v>
      </c>
      <c r="F236" s="20">
        <v>0</v>
      </c>
      <c r="G236" s="21">
        <f t="shared" si="6"/>
        <v>0</v>
      </c>
      <c r="H236" s="21">
        <f t="shared" si="7"/>
        <v>0</v>
      </c>
      <c r="I236" s="20"/>
    </row>
    <row r="237" spans="1:9" ht="12.75" customHeight="1" x14ac:dyDescent="0.2">
      <c r="A237" s="35" t="s">
        <v>168</v>
      </c>
      <c r="B237" s="27" t="s">
        <v>3</v>
      </c>
      <c r="C237" s="28">
        <v>20</v>
      </c>
      <c r="D237" s="29">
        <v>0</v>
      </c>
      <c r="E237" s="20">
        <v>0</v>
      </c>
      <c r="F237" s="20">
        <v>0</v>
      </c>
      <c r="G237" s="21">
        <f t="shared" si="6"/>
        <v>0</v>
      </c>
      <c r="H237" s="21">
        <f t="shared" si="7"/>
        <v>0</v>
      </c>
      <c r="I237" s="20"/>
    </row>
    <row r="238" spans="1:9" ht="12.75" customHeight="1" x14ac:dyDescent="0.2">
      <c r="A238" s="35" t="s">
        <v>169</v>
      </c>
      <c r="B238" s="27" t="s">
        <v>3</v>
      </c>
      <c r="C238" s="28">
        <v>20</v>
      </c>
      <c r="D238" s="29">
        <v>0</v>
      </c>
      <c r="E238" s="20">
        <v>0</v>
      </c>
      <c r="F238" s="20">
        <v>0</v>
      </c>
      <c r="G238" s="21">
        <f t="shared" si="6"/>
        <v>0</v>
      </c>
      <c r="H238" s="21">
        <f t="shared" si="7"/>
        <v>0</v>
      </c>
      <c r="I238" s="20"/>
    </row>
    <row r="239" spans="1:9" ht="12.75" customHeight="1" x14ac:dyDescent="0.2">
      <c r="A239" s="35" t="s">
        <v>170</v>
      </c>
      <c r="B239" s="27" t="s">
        <v>3</v>
      </c>
      <c r="C239" s="28">
        <v>10</v>
      </c>
      <c r="D239" s="29">
        <v>0</v>
      </c>
      <c r="E239" s="20">
        <v>0</v>
      </c>
      <c r="F239" s="20">
        <v>0</v>
      </c>
      <c r="G239" s="21">
        <f t="shared" si="6"/>
        <v>0</v>
      </c>
      <c r="H239" s="21">
        <f t="shared" si="7"/>
        <v>0</v>
      </c>
      <c r="I239" s="20"/>
    </row>
    <row r="240" spans="1:9" ht="12.75" customHeight="1" x14ac:dyDescent="0.2">
      <c r="A240" s="35" t="s">
        <v>171</v>
      </c>
      <c r="B240" s="27" t="s">
        <v>3</v>
      </c>
      <c r="C240" s="28">
        <v>20</v>
      </c>
      <c r="D240" s="29">
        <v>0</v>
      </c>
      <c r="E240" s="20">
        <v>0</v>
      </c>
      <c r="F240" s="20">
        <v>0</v>
      </c>
      <c r="G240" s="21">
        <f t="shared" si="6"/>
        <v>0</v>
      </c>
      <c r="H240" s="21">
        <f t="shared" si="7"/>
        <v>0</v>
      </c>
      <c r="I240" s="20"/>
    </row>
    <row r="241" spans="1:9" ht="12.75" customHeight="1" x14ac:dyDescent="0.2">
      <c r="A241" s="35" t="s">
        <v>172</v>
      </c>
      <c r="B241" s="27" t="s">
        <v>3</v>
      </c>
      <c r="C241" s="28">
        <v>10</v>
      </c>
      <c r="D241" s="29">
        <v>0</v>
      </c>
      <c r="E241" s="20">
        <v>0</v>
      </c>
      <c r="F241" s="20">
        <v>0</v>
      </c>
      <c r="G241" s="21">
        <f t="shared" si="6"/>
        <v>0</v>
      </c>
      <c r="H241" s="21">
        <f t="shared" si="7"/>
        <v>0</v>
      </c>
      <c r="I241" s="20"/>
    </row>
    <row r="242" spans="1:9" ht="12.75" customHeight="1" x14ac:dyDescent="0.2">
      <c r="A242" s="35" t="s">
        <v>173</v>
      </c>
      <c r="B242" s="27" t="s">
        <v>3</v>
      </c>
      <c r="C242" s="28">
        <v>20</v>
      </c>
      <c r="D242" s="29">
        <v>0</v>
      </c>
      <c r="E242" s="20">
        <v>0</v>
      </c>
      <c r="F242" s="20">
        <v>0</v>
      </c>
      <c r="G242" s="21">
        <f t="shared" si="6"/>
        <v>0</v>
      </c>
      <c r="H242" s="21">
        <f t="shared" si="7"/>
        <v>0</v>
      </c>
      <c r="I242" s="20"/>
    </row>
    <row r="243" spans="1:9" ht="12.75" customHeight="1" x14ac:dyDescent="0.2">
      <c r="A243" s="35" t="s">
        <v>174</v>
      </c>
      <c r="B243" s="27" t="s">
        <v>3</v>
      </c>
      <c r="C243" s="28">
        <v>10</v>
      </c>
      <c r="D243" s="29">
        <v>0</v>
      </c>
      <c r="E243" s="20">
        <v>0</v>
      </c>
      <c r="F243" s="20">
        <v>0</v>
      </c>
      <c r="G243" s="21">
        <f t="shared" si="6"/>
        <v>0</v>
      </c>
      <c r="H243" s="21">
        <f t="shared" si="7"/>
        <v>0</v>
      </c>
      <c r="I243" s="20"/>
    </row>
    <row r="244" spans="1:9" ht="12.75" customHeight="1" x14ac:dyDescent="0.2">
      <c r="A244" s="35" t="s">
        <v>175</v>
      </c>
      <c r="B244" s="27" t="s">
        <v>3</v>
      </c>
      <c r="C244" s="28">
        <v>20</v>
      </c>
      <c r="D244" s="29">
        <v>0</v>
      </c>
      <c r="E244" s="20">
        <v>0</v>
      </c>
      <c r="F244" s="20">
        <v>0</v>
      </c>
      <c r="G244" s="21">
        <f t="shared" si="6"/>
        <v>0</v>
      </c>
      <c r="H244" s="21">
        <f t="shared" si="7"/>
        <v>0</v>
      </c>
      <c r="I244" s="20"/>
    </row>
    <row r="245" spans="1:9" ht="12.75" customHeight="1" x14ac:dyDescent="0.2">
      <c r="A245" s="35" t="s">
        <v>176</v>
      </c>
      <c r="B245" s="27" t="s">
        <v>3</v>
      </c>
      <c r="C245" s="28">
        <v>10</v>
      </c>
      <c r="D245" s="29">
        <v>0</v>
      </c>
      <c r="E245" s="20">
        <v>0</v>
      </c>
      <c r="F245" s="20">
        <v>0</v>
      </c>
      <c r="G245" s="21">
        <f t="shared" si="6"/>
        <v>0</v>
      </c>
      <c r="H245" s="21">
        <f t="shared" si="7"/>
        <v>0</v>
      </c>
      <c r="I245" s="20"/>
    </row>
    <row r="246" spans="1:9" ht="12.75" customHeight="1" x14ac:dyDescent="0.2">
      <c r="A246" s="35" t="s">
        <v>124</v>
      </c>
      <c r="B246" s="27" t="s">
        <v>3</v>
      </c>
      <c r="C246" s="28">
        <v>75</v>
      </c>
      <c r="D246" s="29">
        <v>0</v>
      </c>
      <c r="E246" s="20">
        <v>0</v>
      </c>
      <c r="F246" s="20">
        <v>0</v>
      </c>
      <c r="G246" s="21">
        <f t="shared" si="6"/>
        <v>0</v>
      </c>
      <c r="H246" s="21">
        <f t="shared" si="7"/>
        <v>0</v>
      </c>
      <c r="I246" s="20"/>
    </row>
    <row r="247" spans="1:9" ht="12.75" x14ac:dyDescent="0.2">
      <c r="A247" s="34" t="s">
        <v>137</v>
      </c>
      <c r="B247" s="23"/>
      <c r="C247" s="24"/>
      <c r="D247" s="25"/>
      <c r="E247" s="25"/>
      <c r="F247" s="25"/>
      <c r="G247" s="24" t="str">
        <f t="shared" si="6"/>
        <v/>
      </c>
      <c r="H247" s="26" t="str">
        <f t="shared" si="7"/>
        <v/>
      </c>
      <c r="I247" s="25"/>
    </row>
    <row r="248" spans="1:9" ht="12.75" customHeight="1" x14ac:dyDescent="0.2">
      <c r="A248" s="35" t="s">
        <v>177</v>
      </c>
      <c r="B248" s="27" t="s">
        <v>5</v>
      </c>
      <c r="C248" s="28">
        <v>50</v>
      </c>
      <c r="D248" s="29">
        <v>0</v>
      </c>
      <c r="E248" s="20">
        <v>0</v>
      </c>
      <c r="F248" s="20">
        <v>0</v>
      </c>
      <c r="G248" s="21">
        <f t="shared" si="6"/>
        <v>0</v>
      </c>
      <c r="H248" s="21">
        <f t="shared" si="7"/>
        <v>0</v>
      </c>
      <c r="I248" s="20"/>
    </row>
    <row r="249" spans="1:9" ht="12.75" customHeight="1" x14ac:dyDescent="0.2">
      <c r="A249" s="35" t="s">
        <v>178</v>
      </c>
      <c r="B249" s="27" t="s">
        <v>5</v>
      </c>
      <c r="C249" s="28">
        <v>75</v>
      </c>
      <c r="D249" s="29">
        <v>220</v>
      </c>
      <c r="E249" s="20">
        <v>220</v>
      </c>
      <c r="F249" s="20">
        <v>220</v>
      </c>
      <c r="G249" s="21">
        <f t="shared" si="6"/>
        <v>0</v>
      </c>
      <c r="H249" s="21">
        <f t="shared" si="7"/>
        <v>0</v>
      </c>
      <c r="I249" s="20"/>
    </row>
    <row r="250" spans="1:9" ht="12.75" customHeight="1" x14ac:dyDescent="0.2">
      <c r="A250" s="35" t="s">
        <v>179</v>
      </c>
      <c r="B250" s="27" t="s">
        <v>5</v>
      </c>
      <c r="C250" s="28">
        <v>20</v>
      </c>
      <c r="D250" s="29">
        <v>220</v>
      </c>
      <c r="E250" s="20">
        <v>220</v>
      </c>
      <c r="F250" s="20">
        <v>220</v>
      </c>
      <c r="G250" s="21">
        <f t="shared" si="6"/>
        <v>0</v>
      </c>
      <c r="H250" s="21">
        <f t="shared" si="7"/>
        <v>0</v>
      </c>
      <c r="I250" s="20"/>
    </row>
    <row r="251" spans="1:9" ht="12.75" customHeight="1" x14ac:dyDescent="0.2">
      <c r="A251" s="35" t="s">
        <v>180</v>
      </c>
      <c r="B251" s="27" t="s">
        <v>5</v>
      </c>
      <c r="C251" s="28">
        <v>10</v>
      </c>
      <c r="D251" s="29">
        <v>220</v>
      </c>
      <c r="E251" s="20">
        <v>220</v>
      </c>
      <c r="F251" s="20">
        <v>220</v>
      </c>
      <c r="G251" s="21">
        <f t="shared" si="6"/>
        <v>0</v>
      </c>
      <c r="H251" s="21">
        <f t="shared" si="7"/>
        <v>0</v>
      </c>
      <c r="I251" s="20"/>
    </row>
    <row r="252" spans="1:9" ht="12.75" customHeight="1" x14ac:dyDescent="0.2">
      <c r="A252" s="35" t="s">
        <v>181</v>
      </c>
      <c r="B252" s="27" t="s">
        <v>5</v>
      </c>
      <c r="C252" s="28">
        <v>75</v>
      </c>
      <c r="D252" s="29">
        <v>0</v>
      </c>
      <c r="E252" s="20">
        <v>0</v>
      </c>
      <c r="F252" s="20">
        <v>0</v>
      </c>
      <c r="G252" s="21">
        <f t="shared" si="6"/>
        <v>0</v>
      </c>
      <c r="H252" s="21">
        <f t="shared" si="7"/>
        <v>0</v>
      </c>
      <c r="I252" s="20"/>
    </row>
    <row r="253" spans="1:9" ht="12.75" customHeight="1" x14ac:dyDescent="0.2">
      <c r="A253" s="35" t="s">
        <v>182</v>
      </c>
      <c r="B253" s="27" t="s">
        <v>5</v>
      </c>
      <c r="C253" s="28">
        <v>20</v>
      </c>
      <c r="D253" s="29">
        <v>0</v>
      </c>
      <c r="E253" s="20">
        <v>0</v>
      </c>
      <c r="F253" s="20">
        <v>0</v>
      </c>
      <c r="G253" s="21">
        <f t="shared" si="6"/>
        <v>0</v>
      </c>
      <c r="H253" s="21">
        <f t="shared" si="7"/>
        <v>0</v>
      </c>
      <c r="I253" s="20"/>
    </row>
    <row r="254" spans="1:9" ht="12.75" customHeight="1" x14ac:dyDescent="0.2">
      <c r="A254" s="35" t="s">
        <v>183</v>
      </c>
      <c r="B254" s="27" t="s">
        <v>5</v>
      </c>
      <c r="C254" s="28">
        <v>10</v>
      </c>
      <c r="D254" s="29">
        <v>0</v>
      </c>
      <c r="E254" s="20">
        <v>0</v>
      </c>
      <c r="F254" s="20">
        <v>0</v>
      </c>
      <c r="G254" s="21">
        <f t="shared" si="6"/>
        <v>0</v>
      </c>
      <c r="H254" s="21">
        <f t="shared" si="7"/>
        <v>0</v>
      </c>
      <c r="I254" s="20"/>
    </row>
    <row r="255" spans="1:9" ht="12.75" customHeight="1" x14ac:dyDescent="0.2">
      <c r="A255" s="35" t="s">
        <v>184</v>
      </c>
      <c r="B255" s="27" t="s">
        <v>5</v>
      </c>
      <c r="C255" s="28">
        <v>75</v>
      </c>
      <c r="D255" s="29">
        <v>0</v>
      </c>
      <c r="E255" s="20">
        <v>0</v>
      </c>
      <c r="F255" s="20">
        <v>0</v>
      </c>
      <c r="G255" s="21">
        <f t="shared" si="6"/>
        <v>0</v>
      </c>
      <c r="H255" s="21">
        <f t="shared" si="7"/>
        <v>0</v>
      </c>
      <c r="I255" s="20"/>
    </row>
    <row r="256" spans="1:9" ht="12.75" customHeight="1" x14ac:dyDescent="0.2">
      <c r="A256" s="35" t="s">
        <v>185</v>
      </c>
      <c r="B256" s="27" t="s">
        <v>5</v>
      </c>
      <c r="C256" s="28">
        <v>20</v>
      </c>
      <c r="D256" s="29">
        <v>0</v>
      </c>
      <c r="E256" s="20">
        <v>0</v>
      </c>
      <c r="F256" s="20">
        <v>0</v>
      </c>
      <c r="G256" s="21">
        <f t="shared" si="6"/>
        <v>0</v>
      </c>
      <c r="H256" s="21">
        <f t="shared" si="7"/>
        <v>0</v>
      </c>
      <c r="I256" s="20"/>
    </row>
    <row r="257" spans="1:9" ht="12.75" customHeight="1" x14ac:dyDescent="0.2">
      <c r="A257" s="35" t="s">
        <v>186</v>
      </c>
      <c r="B257" s="27" t="s">
        <v>5</v>
      </c>
      <c r="C257" s="28">
        <v>10</v>
      </c>
      <c r="D257" s="29">
        <v>0</v>
      </c>
      <c r="E257" s="20">
        <v>0</v>
      </c>
      <c r="F257" s="20">
        <v>0</v>
      </c>
      <c r="G257" s="21">
        <f t="shared" si="6"/>
        <v>0</v>
      </c>
      <c r="H257" s="21">
        <f t="shared" si="7"/>
        <v>0</v>
      </c>
      <c r="I257" s="20"/>
    </row>
    <row r="258" spans="1:9" ht="12.75" customHeight="1" x14ac:dyDescent="0.2">
      <c r="A258" s="35" t="s">
        <v>187</v>
      </c>
      <c r="B258" s="27" t="s">
        <v>5</v>
      </c>
      <c r="C258" s="28">
        <v>75</v>
      </c>
      <c r="D258" s="29">
        <v>0</v>
      </c>
      <c r="E258" s="20">
        <v>0</v>
      </c>
      <c r="F258" s="20">
        <v>0</v>
      </c>
      <c r="G258" s="21">
        <f t="shared" si="6"/>
        <v>0</v>
      </c>
      <c r="H258" s="21">
        <f t="shared" si="7"/>
        <v>0</v>
      </c>
      <c r="I258" s="20"/>
    </row>
    <row r="259" spans="1:9" ht="12.75" customHeight="1" x14ac:dyDescent="0.2">
      <c r="A259" s="35" t="s">
        <v>188</v>
      </c>
      <c r="B259" s="27" t="s">
        <v>5</v>
      </c>
      <c r="C259" s="28">
        <v>20</v>
      </c>
      <c r="D259" s="29">
        <v>0</v>
      </c>
      <c r="E259" s="20">
        <v>0</v>
      </c>
      <c r="F259" s="20">
        <v>0</v>
      </c>
      <c r="G259" s="21">
        <f t="shared" si="6"/>
        <v>0</v>
      </c>
      <c r="H259" s="21">
        <f t="shared" si="7"/>
        <v>0</v>
      </c>
      <c r="I259" s="20"/>
    </row>
    <row r="260" spans="1:9" ht="12.75" customHeight="1" x14ac:dyDescent="0.2">
      <c r="A260" s="35" t="s">
        <v>189</v>
      </c>
      <c r="B260" s="27" t="s">
        <v>5</v>
      </c>
      <c r="C260" s="28">
        <v>10</v>
      </c>
      <c r="D260" s="29">
        <v>0</v>
      </c>
      <c r="E260" s="20">
        <v>0</v>
      </c>
      <c r="F260" s="20">
        <v>0</v>
      </c>
      <c r="G260" s="21">
        <f t="shared" si="6"/>
        <v>0</v>
      </c>
      <c r="H260" s="21">
        <f t="shared" si="7"/>
        <v>0</v>
      </c>
      <c r="I260" s="20"/>
    </row>
    <row r="261" spans="1:9" ht="12.75" x14ac:dyDescent="0.2">
      <c r="A261" s="34" t="s">
        <v>138</v>
      </c>
      <c r="B261" s="23"/>
      <c r="C261" s="24"/>
      <c r="D261" s="25"/>
      <c r="E261" s="25"/>
      <c r="F261" s="25"/>
      <c r="G261" s="24" t="str">
        <f t="shared" si="6"/>
        <v/>
      </c>
      <c r="H261" s="26" t="str">
        <f t="shared" si="7"/>
        <v/>
      </c>
      <c r="I261" s="25"/>
    </row>
    <row r="262" spans="1:9" ht="12.75" customHeight="1" x14ac:dyDescent="0.2">
      <c r="A262" s="35" t="s">
        <v>177</v>
      </c>
      <c r="B262" s="27" t="s">
        <v>5</v>
      </c>
      <c r="C262" s="28">
        <v>50</v>
      </c>
      <c r="D262" s="29">
        <v>2266</v>
      </c>
      <c r="E262" s="20">
        <v>2266</v>
      </c>
      <c r="F262" s="20">
        <v>2266</v>
      </c>
      <c r="G262" s="21">
        <f t="shared" si="6"/>
        <v>0</v>
      </c>
      <c r="H262" s="21">
        <f t="shared" si="7"/>
        <v>0</v>
      </c>
      <c r="I262" s="20"/>
    </row>
    <row r="263" spans="1:9" ht="12.75" customHeight="1" x14ac:dyDescent="0.2">
      <c r="A263" s="35" t="s">
        <v>178</v>
      </c>
      <c r="B263" s="27" t="s">
        <v>5</v>
      </c>
      <c r="C263" s="28">
        <v>75</v>
      </c>
      <c r="D263" s="29">
        <v>0</v>
      </c>
      <c r="E263" s="20">
        <v>0</v>
      </c>
      <c r="F263" s="20">
        <v>0</v>
      </c>
      <c r="G263" s="21">
        <f t="shared" ref="G263:G318" si="8">IF(D263="",IF(E263&gt;0,"Ny data",IF(E263="","",0)),IF(D263=0,IF(E263=0,0,"Ny data"),(E263-D263)/D263))</f>
        <v>0</v>
      </c>
      <c r="H263" s="21">
        <f t="shared" ref="H263:H318" si="9">IF(E263="",IF(F263&gt;0,"Ny data",IF(F263="","",0)),IF(E263=0,IF(F263=0,0,"Ny data"),(F263-E263)/E263))</f>
        <v>0</v>
      </c>
      <c r="I263" s="20"/>
    </row>
    <row r="264" spans="1:9" ht="12.75" customHeight="1" x14ac:dyDescent="0.2">
      <c r="A264" s="35" t="s">
        <v>179</v>
      </c>
      <c r="B264" s="27" t="s">
        <v>5</v>
      </c>
      <c r="C264" s="28">
        <v>20</v>
      </c>
      <c r="D264" s="29">
        <v>0</v>
      </c>
      <c r="E264" s="20">
        <v>0</v>
      </c>
      <c r="F264" s="20">
        <v>0</v>
      </c>
      <c r="G264" s="21">
        <f t="shared" si="8"/>
        <v>0</v>
      </c>
      <c r="H264" s="21">
        <f t="shared" si="9"/>
        <v>0</v>
      </c>
      <c r="I264" s="20"/>
    </row>
    <row r="265" spans="1:9" ht="12.75" customHeight="1" x14ac:dyDescent="0.2">
      <c r="A265" s="35" t="s">
        <v>180</v>
      </c>
      <c r="B265" s="27" t="s">
        <v>5</v>
      </c>
      <c r="C265" s="28">
        <v>10</v>
      </c>
      <c r="D265" s="29">
        <v>0</v>
      </c>
      <c r="E265" s="20">
        <v>0</v>
      </c>
      <c r="F265" s="20">
        <v>0</v>
      </c>
      <c r="G265" s="21">
        <f t="shared" si="8"/>
        <v>0</v>
      </c>
      <c r="H265" s="21">
        <f t="shared" si="9"/>
        <v>0</v>
      </c>
      <c r="I265" s="20"/>
    </row>
    <row r="266" spans="1:9" ht="12.75" customHeight="1" x14ac:dyDescent="0.2">
      <c r="A266" s="35" t="s">
        <v>181</v>
      </c>
      <c r="B266" s="27" t="s">
        <v>5</v>
      </c>
      <c r="C266" s="28">
        <v>75</v>
      </c>
      <c r="D266" s="29">
        <v>0</v>
      </c>
      <c r="E266" s="20">
        <v>0</v>
      </c>
      <c r="F266" s="20">
        <v>0</v>
      </c>
      <c r="G266" s="21">
        <f t="shared" si="8"/>
        <v>0</v>
      </c>
      <c r="H266" s="21">
        <f t="shared" si="9"/>
        <v>0</v>
      </c>
      <c r="I266" s="20"/>
    </row>
    <row r="267" spans="1:9" ht="12.75" customHeight="1" x14ac:dyDescent="0.2">
      <c r="A267" s="35" t="s">
        <v>182</v>
      </c>
      <c r="B267" s="27" t="s">
        <v>5</v>
      </c>
      <c r="C267" s="28">
        <v>20</v>
      </c>
      <c r="D267" s="29">
        <v>0</v>
      </c>
      <c r="E267" s="20">
        <v>0</v>
      </c>
      <c r="F267" s="20">
        <v>0</v>
      </c>
      <c r="G267" s="21">
        <f t="shared" si="8"/>
        <v>0</v>
      </c>
      <c r="H267" s="21">
        <f t="shared" si="9"/>
        <v>0</v>
      </c>
      <c r="I267" s="20"/>
    </row>
    <row r="268" spans="1:9" ht="12.75" customHeight="1" x14ac:dyDescent="0.2">
      <c r="A268" s="35" t="s">
        <v>183</v>
      </c>
      <c r="B268" s="27" t="s">
        <v>5</v>
      </c>
      <c r="C268" s="28">
        <v>10</v>
      </c>
      <c r="D268" s="29">
        <v>0</v>
      </c>
      <c r="E268" s="20">
        <v>0</v>
      </c>
      <c r="F268" s="20">
        <v>0</v>
      </c>
      <c r="G268" s="21">
        <f t="shared" si="8"/>
        <v>0</v>
      </c>
      <c r="H268" s="21">
        <f t="shared" si="9"/>
        <v>0</v>
      </c>
      <c r="I268" s="20"/>
    </row>
    <row r="269" spans="1:9" ht="12.75" customHeight="1" x14ac:dyDescent="0.2">
      <c r="A269" s="35" t="s">
        <v>184</v>
      </c>
      <c r="B269" s="27" t="s">
        <v>5</v>
      </c>
      <c r="C269" s="28">
        <v>75</v>
      </c>
      <c r="D269" s="29">
        <v>0</v>
      </c>
      <c r="E269" s="20">
        <v>0</v>
      </c>
      <c r="F269" s="20">
        <v>0</v>
      </c>
      <c r="G269" s="21">
        <f t="shared" si="8"/>
        <v>0</v>
      </c>
      <c r="H269" s="21">
        <f t="shared" si="9"/>
        <v>0</v>
      </c>
      <c r="I269" s="20"/>
    </row>
    <row r="270" spans="1:9" ht="12.75" customHeight="1" x14ac:dyDescent="0.2">
      <c r="A270" s="35" t="s">
        <v>185</v>
      </c>
      <c r="B270" s="27" t="s">
        <v>5</v>
      </c>
      <c r="C270" s="28">
        <v>20</v>
      </c>
      <c r="D270" s="29">
        <v>0</v>
      </c>
      <c r="E270" s="20">
        <v>0</v>
      </c>
      <c r="F270" s="20">
        <v>0</v>
      </c>
      <c r="G270" s="21">
        <f t="shared" si="8"/>
        <v>0</v>
      </c>
      <c r="H270" s="21">
        <f t="shared" si="9"/>
        <v>0</v>
      </c>
      <c r="I270" s="20"/>
    </row>
    <row r="271" spans="1:9" ht="12.75" customHeight="1" x14ac:dyDescent="0.2">
      <c r="A271" s="35" t="s">
        <v>186</v>
      </c>
      <c r="B271" s="27" t="s">
        <v>5</v>
      </c>
      <c r="C271" s="28">
        <v>10</v>
      </c>
      <c r="D271" s="29">
        <v>0</v>
      </c>
      <c r="E271" s="20">
        <v>0</v>
      </c>
      <c r="F271" s="20">
        <v>0</v>
      </c>
      <c r="G271" s="21">
        <f t="shared" si="8"/>
        <v>0</v>
      </c>
      <c r="H271" s="21">
        <f t="shared" si="9"/>
        <v>0</v>
      </c>
      <c r="I271" s="20"/>
    </row>
    <row r="272" spans="1:9" ht="12.75" customHeight="1" x14ac:dyDescent="0.2">
      <c r="A272" s="35" t="s">
        <v>187</v>
      </c>
      <c r="B272" s="27" t="s">
        <v>5</v>
      </c>
      <c r="C272" s="28">
        <v>75</v>
      </c>
      <c r="D272" s="29">
        <v>0</v>
      </c>
      <c r="E272" s="20">
        <v>0</v>
      </c>
      <c r="F272" s="20">
        <v>0</v>
      </c>
      <c r="G272" s="21">
        <f t="shared" si="8"/>
        <v>0</v>
      </c>
      <c r="H272" s="21">
        <f t="shared" si="9"/>
        <v>0</v>
      </c>
      <c r="I272" s="20"/>
    </row>
    <row r="273" spans="1:9" ht="12.75" customHeight="1" x14ac:dyDescent="0.2">
      <c r="A273" s="35" t="s">
        <v>188</v>
      </c>
      <c r="B273" s="27" t="s">
        <v>5</v>
      </c>
      <c r="C273" s="28">
        <v>20</v>
      </c>
      <c r="D273" s="29">
        <v>0</v>
      </c>
      <c r="E273" s="20">
        <v>0</v>
      </c>
      <c r="F273" s="20">
        <v>0</v>
      </c>
      <c r="G273" s="21">
        <f t="shared" si="8"/>
        <v>0</v>
      </c>
      <c r="H273" s="21">
        <f t="shared" si="9"/>
        <v>0</v>
      </c>
      <c r="I273" s="20"/>
    </row>
    <row r="274" spans="1:9" ht="12.75" customHeight="1" x14ac:dyDescent="0.2">
      <c r="A274" s="35" t="s">
        <v>189</v>
      </c>
      <c r="B274" s="27" t="s">
        <v>5</v>
      </c>
      <c r="C274" s="28">
        <v>10</v>
      </c>
      <c r="D274" s="29">
        <v>0</v>
      </c>
      <c r="E274" s="20">
        <v>0</v>
      </c>
      <c r="F274" s="20">
        <v>0</v>
      </c>
      <c r="G274" s="21">
        <f t="shared" si="8"/>
        <v>0</v>
      </c>
      <c r="H274" s="21">
        <f t="shared" si="9"/>
        <v>0</v>
      </c>
      <c r="I274" s="20"/>
    </row>
    <row r="275" spans="1:9" ht="12.75" x14ac:dyDescent="0.2">
      <c r="A275" s="34" t="s">
        <v>139</v>
      </c>
      <c r="B275" s="23"/>
      <c r="C275" s="24"/>
      <c r="D275" s="25"/>
      <c r="E275" s="25"/>
      <c r="F275" s="25"/>
      <c r="G275" s="24" t="str">
        <f t="shared" si="8"/>
        <v/>
      </c>
      <c r="H275" s="26" t="str">
        <f t="shared" si="9"/>
        <v/>
      </c>
      <c r="I275" s="25"/>
    </row>
    <row r="276" spans="1:9" ht="12.75" customHeight="1" x14ac:dyDescent="0.2">
      <c r="A276" s="35" t="s">
        <v>177</v>
      </c>
      <c r="B276" s="27" t="s">
        <v>5</v>
      </c>
      <c r="C276" s="28">
        <v>50</v>
      </c>
      <c r="D276" s="29">
        <v>0</v>
      </c>
      <c r="E276" s="20">
        <v>0</v>
      </c>
      <c r="F276" s="20">
        <v>0</v>
      </c>
      <c r="G276" s="21">
        <f t="shared" si="8"/>
        <v>0</v>
      </c>
      <c r="H276" s="21">
        <f t="shared" si="9"/>
        <v>0</v>
      </c>
      <c r="I276" s="20"/>
    </row>
    <row r="277" spans="1:9" ht="12.75" customHeight="1" x14ac:dyDescent="0.2">
      <c r="A277" s="35" t="s">
        <v>178</v>
      </c>
      <c r="B277" s="27" t="s">
        <v>5</v>
      </c>
      <c r="C277" s="28">
        <v>75</v>
      </c>
      <c r="D277" s="29">
        <v>0</v>
      </c>
      <c r="E277" s="20">
        <v>0</v>
      </c>
      <c r="F277" s="20">
        <v>0</v>
      </c>
      <c r="G277" s="21">
        <f t="shared" si="8"/>
        <v>0</v>
      </c>
      <c r="H277" s="21">
        <f t="shared" si="9"/>
        <v>0</v>
      </c>
      <c r="I277" s="20"/>
    </row>
    <row r="278" spans="1:9" ht="12.75" customHeight="1" x14ac:dyDescent="0.2">
      <c r="A278" s="35" t="s">
        <v>179</v>
      </c>
      <c r="B278" s="27" t="s">
        <v>5</v>
      </c>
      <c r="C278" s="28">
        <v>20</v>
      </c>
      <c r="D278" s="29">
        <v>0</v>
      </c>
      <c r="E278" s="20">
        <v>0</v>
      </c>
      <c r="F278" s="20">
        <v>0</v>
      </c>
      <c r="G278" s="21">
        <f t="shared" si="8"/>
        <v>0</v>
      </c>
      <c r="H278" s="21">
        <f t="shared" si="9"/>
        <v>0</v>
      </c>
      <c r="I278" s="20"/>
    </row>
    <row r="279" spans="1:9" ht="12.75" customHeight="1" x14ac:dyDescent="0.2">
      <c r="A279" s="35" t="s">
        <v>180</v>
      </c>
      <c r="B279" s="27" t="s">
        <v>5</v>
      </c>
      <c r="C279" s="28">
        <v>10</v>
      </c>
      <c r="D279" s="29">
        <v>0</v>
      </c>
      <c r="E279" s="20">
        <v>0</v>
      </c>
      <c r="F279" s="20">
        <v>0</v>
      </c>
      <c r="G279" s="21">
        <f t="shared" si="8"/>
        <v>0</v>
      </c>
      <c r="H279" s="21">
        <f t="shared" si="9"/>
        <v>0</v>
      </c>
      <c r="I279" s="20"/>
    </row>
    <row r="280" spans="1:9" ht="12.75" customHeight="1" x14ac:dyDescent="0.2">
      <c r="A280" s="35" t="s">
        <v>181</v>
      </c>
      <c r="B280" s="27" t="s">
        <v>5</v>
      </c>
      <c r="C280" s="28">
        <v>75</v>
      </c>
      <c r="D280" s="29">
        <v>0</v>
      </c>
      <c r="E280" s="20">
        <v>0</v>
      </c>
      <c r="F280" s="20">
        <v>0</v>
      </c>
      <c r="G280" s="21">
        <f t="shared" si="8"/>
        <v>0</v>
      </c>
      <c r="H280" s="21">
        <f t="shared" si="9"/>
        <v>0</v>
      </c>
      <c r="I280" s="20"/>
    </row>
    <row r="281" spans="1:9" ht="12.75" customHeight="1" x14ac:dyDescent="0.2">
      <c r="A281" s="35" t="s">
        <v>182</v>
      </c>
      <c r="B281" s="27" t="s">
        <v>5</v>
      </c>
      <c r="C281" s="28">
        <v>20</v>
      </c>
      <c r="D281" s="29">
        <v>0</v>
      </c>
      <c r="E281" s="20">
        <v>0</v>
      </c>
      <c r="F281" s="20">
        <v>0</v>
      </c>
      <c r="G281" s="21">
        <f t="shared" si="8"/>
        <v>0</v>
      </c>
      <c r="H281" s="21">
        <f t="shared" si="9"/>
        <v>0</v>
      </c>
      <c r="I281" s="20"/>
    </row>
    <row r="282" spans="1:9" ht="12.75" customHeight="1" x14ac:dyDescent="0.2">
      <c r="A282" s="35" t="s">
        <v>183</v>
      </c>
      <c r="B282" s="27" t="s">
        <v>5</v>
      </c>
      <c r="C282" s="28">
        <v>10</v>
      </c>
      <c r="D282" s="29">
        <v>0</v>
      </c>
      <c r="E282" s="20">
        <v>0</v>
      </c>
      <c r="F282" s="20">
        <v>0</v>
      </c>
      <c r="G282" s="21">
        <f t="shared" si="8"/>
        <v>0</v>
      </c>
      <c r="H282" s="21">
        <f t="shared" si="9"/>
        <v>0</v>
      </c>
      <c r="I282" s="20"/>
    </row>
    <row r="283" spans="1:9" ht="12.75" customHeight="1" x14ac:dyDescent="0.2">
      <c r="A283" s="35" t="s">
        <v>184</v>
      </c>
      <c r="B283" s="27" t="s">
        <v>5</v>
      </c>
      <c r="C283" s="28">
        <v>75</v>
      </c>
      <c r="D283" s="29">
        <v>0</v>
      </c>
      <c r="E283" s="20">
        <v>0</v>
      </c>
      <c r="F283" s="20">
        <v>0</v>
      </c>
      <c r="G283" s="21">
        <f t="shared" si="8"/>
        <v>0</v>
      </c>
      <c r="H283" s="21">
        <f t="shared" si="9"/>
        <v>0</v>
      </c>
      <c r="I283" s="20"/>
    </row>
    <row r="284" spans="1:9" ht="12.75" customHeight="1" x14ac:dyDescent="0.2">
      <c r="A284" s="35" t="s">
        <v>185</v>
      </c>
      <c r="B284" s="27" t="s">
        <v>5</v>
      </c>
      <c r="C284" s="28">
        <v>20</v>
      </c>
      <c r="D284" s="29">
        <v>0</v>
      </c>
      <c r="E284" s="20">
        <v>0</v>
      </c>
      <c r="F284" s="20">
        <v>0</v>
      </c>
      <c r="G284" s="21">
        <f t="shared" si="8"/>
        <v>0</v>
      </c>
      <c r="H284" s="21">
        <f t="shared" si="9"/>
        <v>0</v>
      </c>
      <c r="I284" s="20"/>
    </row>
    <row r="285" spans="1:9" ht="12.75" customHeight="1" x14ac:dyDescent="0.2">
      <c r="A285" s="35" t="s">
        <v>186</v>
      </c>
      <c r="B285" s="27" t="s">
        <v>5</v>
      </c>
      <c r="C285" s="28">
        <v>10</v>
      </c>
      <c r="D285" s="29">
        <v>0</v>
      </c>
      <c r="E285" s="20">
        <v>0</v>
      </c>
      <c r="F285" s="20">
        <v>0</v>
      </c>
      <c r="G285" s="21">
        <f t="shared" si="8"/>
        <v>0</v>
      </c>
      <c r="H285" s="21">
        <f t="shared" si="9"/>
        <v>0</v>
      </c>
      <c r="I285" s="20"/>
    </row>
    <row r="286" spans="1:9" ht="12.75" customHeight="1" x14ac:dyDescent="0.2">
      <c r="A286" s="35" t="s">
        <v>187</v>
      </c>
      <c r="B286" s="27" t="s">
        <v>5</v>
      </c>
      <c r="C286" s="28">
        <v>75</v>
      </c>
      <c r="D286" s="29">
        <v>0</v>
      </c>
      <c r="E286" s="20">
        <v>0</v>
      </c>
      <c r="F286" s="20">
        <v>0</v>
      </c>
      <c r="G286" s="21">
        <f t="shared" si="8"/>
        <v>0</v>
      </c>
      <c r="H286" s="21">
        <f t="shared" si="9"/>
        <v>0</v>
      </c>
      <c r="I286" s="20"/>
    </row>
    <row r="287" spans="1:9" ht="12.75" customHeight="1" x14ac:dyDescent="0.2">
      <c r="A287" s="35" t="s">
        <v>188</v>
      </c>
      <c r="B287" s="27" t="s">
        <v>5</v>
      </c>
      <c r="C287" s="28">
        <v>20</v>
      </c>
      <c r="D287" s="29">
        <v>0</v>
      </c>
      <c r="E287" s="20">
        <v>0</v>
      </c>
      <c r="F287" s="20">
        <v>0</v>
      </c>
      <c r="G287" s="21">
        <f t="shared" si="8"/>
        <v>0</v>
      </c>
      <c r="H287" s="21">
        <f t="shared" si="9"/>
        <v>0</v>
      </c>
      <c r="I287" s="20"/>
    </row>
    <row r="288" spans="1:9" ht="12.75" customHeight="1" x14ac:dyDescent="0.2">
      <c r="A288" s="35" t="s">
        <v>189</v>
      </c>
      <c r="B288" s="27" t="s">
        <v>5</v>
      </c>
      <c r="C288" s="28">
        <v>10</v>
      </c>
      <c r="D288" s="29">
        <v>0</v>
      </c>
      <c r="E288" s="20">
        <v>0</v>
      </c>
      <c r="F288" s="20">
        <v>0</v>
      </c>
      <c r="G288" s="21">
        <f t="shared" si="8"/>
        <v>0</v>
      </c>
      <c r="H288" s="21">
        <f t="shared" si="9"/>
        <v>0</v>
      </c>
      <c r="I288" s="20"/>
    </row>
    <row r="289" spans="1:9" ht="12.75" x14ac:dyDescent="0.2">
      <c r="A289" s="34" t="s">
        <v>140</v>
      </c>
      <c r="B289" s="23"/>
      <c r="C289" s="24"/>
      <c r="D289" s="25"/>
      <c r="E289" s="25"/>
      <c r="F289" s="25"/>
      <c r="G289" s="24" t="str">
        <f t="shared" si="8"/>
        <v/>
      </c>
      <c r="H289" s="26" t="str">
        <f t="shared" si="9"/>
        <v/>
      </c>
      <c r="I289" s="25"/>
    </row>
    <row r="290" spans="1:9" ht="12.75" customHeight="1" x14ac:dyDescent="0.2">
      <c r="A290" s="35" t="s">
        <v>177</v>
      </c>
      <c r="B290" s="27" t="s">
        <v>5</v>
      </c>
      <c r="C290" s="28">
        <v>50</v>
      </c>
      <c r="D290" s="29">
        <v>0</v>
      </c>
      <c r="E290" s="20">
        <v>0</v>
      </c>
      <c r="F290" s="20">
        <v>0</v>
      </c>
      <c r="G290" s="21">
        <f t="shared" si="8"/>
        <v>0</v>
      </c>
      <c r="H290" s="21">
        <f t="shared" si="9"/>
        <v>0</v>
      </c>
      <c r="I290" s="20"/>
    </row>
    <row r="291" spans="1:9" ht="12.75" customHeight="1" x14ac:dyDescent="0.2">
      <c r="A291" s="35" t="s">
        <v>178</v>
      </c>
      <c r="B291" s="27" t="s">
        <v>5</v>
      </c>
      <c r="C291" s="28">
        <v>75</v>
      </c>
      <c r="D291" s="29">
        <v>0</v>
      </c>
      <c r="E291" s="20">
        <v>0</v>
      </c>
      <c r="F291" s="20">
        <v>0</v>
      </c>
      <c r="G291" s="21">
        <f t="shared" si="8"/>
        <v>0</v>
      </c>
      <c r="H291" s="21">
        <f t="shared" si="9"/>
        <v>0</v>
      </c>
      <c r="I291" s="20"/>
    </row>
    <row r="292" spans="1:9" ht="12.75" customHeight="1" x14ac:dyDescent="0.2">
      <c r="A292" s="35" t="s">
        <v>179</v>
      </c>
      <c r="B292" s="27" t="s">
        <v>5</v>
      </c>
      <c r="C292" s="28">
        <v>20</v>
      </c>
      <c r="D292" s="29">
        <v>0</v>
      </c>
      <c r="E292" s="20">
        <v>0</v>
      </c>
      <c r="F292" s="20">
        <v>0</v>
      </c>
      <c r="G292" s="21">
        <f t="shared" si="8"/>
        <v>0</v>
      </c>
      <c r="H292" s="21">
        <f t="shared" si="9"/>
        <v>0</v>
      </c>
      <c r="I292" s="20"/>
    </row>
    <row r="293" spans="1:9" ht="12.75" customHeight="1" x14ac:dyDescent="0.2">
      <c r="A293" s="35" t="s">
        <v>180</v>
      </c>
      <c r="B293" s="27" t="s">
        <v>5</v>
      </c>
      <c r="C293" s="28">
        <v>10</v>
      </c>
      <c r="D293" s="29">
        <v>0</v>
      </c>
      <c r="E293" s="20">
        <v>0</v>
      </c>
      <c r="F293" s="20">
        <v>0</v>
      </c>
      <c r="G293" s="21">
        <f t="shared" si="8"/>
        <v>0</v>
      </c>
      <c r="H293" s="21">
        <f t="shared" si="9"/>
        <v>0</v>
      </c>
      <c r="I293" s="20"/>
    </row>
    <row r="294" spans="1:9" ht="12.75" customHeight="1" x14ac:dyDescent="0.2">
      <c r="A294" s="35" t="s">
        <v>181</v>
      </c>
      <c r="B294" s="27" t="s">
        <v>5</v>
      </c>
      <c r="C294" s="28">
        <v>75</v>
      </c>
      <c r="D294" s="29">
        <v>0</v>
      </c>
      <c r="E294" s="20">
        <v>0</v>
      </c>
      <c r="F294" s="20">
        <v>0</v>
      </c>
      <c r="G294" s="21">
        <f t="shared" si="8"/>
        <v>0</v>
      </c>
      <c r="H294" s="21">
        <f t="shared" si="9"/>
        <v>0</v>
      </c>
      <c r="I294" s="20"/>
    </row>
    <row r="295" spans="1:9" ht="12.75" customHeight="1" x14ac:dyDescent="0.2">
      <c r="A295" s="35" t="s">
        <v>182</v>
      </c>
      <c r="B295" s="27" t="s">
        <v>5</v>
      </c>
      <c r="C295" s="28">
        <v>20</v>
      </c>
      <c r="D295" s="29">
        <v>0</v>
      </c>
      <c r="E295" s="20">
        <v>0</v>
      </c>
      <c r="F295" s="20">
        <v>0</v>
      </c>
      <c r="G295" s="21">
        <f t="shared" si="8"/>
        <v>0</v>
      </c>
      <c r="H295" s="21">
        <f t="shared" si="9"/>
        <v>0</v>
      </c>
      <c r="I295" s="20"/>
    </row>
    <row r="296" spans="1:9" ht="12.75" customHeight="1" x14ac:dyDescent="0.2">
      <c r="A296" s="35" t="s">
        <v>183</v>
      </c>
      <c r="B296" s="27" t="s">
        <v>5</v>
      </c>
      <c r="C296" s="28">
        <v>10</v>
      </c>
      <c r="D296" s="29">
        <v>0</v>
      </c>
      <c r="E296" s="20">
        <v>0</v>
      </c>
      <c r="F296" s="20">
        <v>0</v>
      </c>
      <c r="G296" s="21">
        <f t="shared" si="8"/>
        <v>0</v>
      </c>
      <c r="H296" s="21">
        <f t="shared" si="9"/>
        <v>0</v>
      </c>
      <c r="I296" s="20"/>
    </row>
    <row r="297" spans="1:9" ht="12.75" customHeight="1" x14ac:dyDescent="0.2">
      <c r="A297" s="35" t="s">
        <v>184</v>
      </c>
      <c r="B297" s="27" t="s">
        <v>5</v>
      </c>
      <c r="C297" s="28">
        <v>75</v>
      </c>
      <c r="D297" s="29">
        <v>0</v>
      </c>
      <c r="E297" s="20">
        <v>0</v>
      </c>
      <c r="F297" s="20">
        <v>0</v>
      </c>
      <c r="G297" s="21">
        <f t="shared" si="8"/>
        <v>0</v>
      </c>
      <c r="H297" s="21">
        <f t="shared" si="9"/>
        <v>0</v>
      </c>
      <c r="I297" s="20"/>
    </row>
    <row r="298" spans="1:9" ht="12.75" customHeight="1" x14ac:dyDescent="0.2">
      <c r="A298" s="35" t="s">
        <v>185</v>
      </c>
      <c r="B298" s="27" t="s">
        <v>5</v>
      </c>
      <c r="C298" s="28">
        <v>20</v>
      </c>
      <c r="D298" s="29">
        <v>0</v>
      </c>
      <c r="E298" s="20">
        <v>0</v>
      </c>
      <c r="F298" s="20">
        <v>0</v>
      </c>
      <c r="G298" s="21">
        <f t="shared" si="8"/>
        <v>0</v>
      </c>
      <c r="H298" s="21">
        <f t="shared" si="9"/>
        <v>0</v>
      </c>
      <c r="I298" s="20"/>
    </row>
    <row r="299" spans="1:9" ht="12.75" customHeight="1" x14ac:dyDescent="0.2">
      <c r="A299" s="35" t="s">
        <v>186</v>
      </c>
      <c r="B299" s="27" t="s">
        <v>5</v>
      </c>
      <c r="C299" s="28">
        <v>10</v>
      </c>
      <c r="D299" s="29">
        <v>0</v>
      </c>
      <c r="E299" s="20">
        <v>0</v>
      </c>
      <c r="F299" s="20">
        <v>0</v>
      </c>
      <c r="G299" s="21">
        <f t="shared" si="8"/>
        <v>0</v>
      </c>
      <c r="H299" s="21">
        <f t="shared" si="9"/>
        <v>0</v>
      </c>
      <c r="I299" s="20"/>
    </row>
    <row r="300" spans="1:9" ht="12.75" customHeight="1" x14ac:dyDescent="0.2">
      <c r="A300" s="35" t="s">
        <v>187</v>
      </c>
      <c r="B300" s="27" t="s">
        <v>5</v>
      </c>
      <c r="C300" s="28">
        <v>75</v>
      </c>
      <c r="D300" s="29">
        <v>0</v>
      </c>
      <c r="E300" s="20">
        <v>0</v>
      </c>
      <c r="F300" s="20">
        <v>0</v>
      </c>
      <c r="G300" s="21">
        <f t="shared" si="8"/>
        <v>0</v>
      </c>
      <c r="H300" s="21">
        <f t="shared" si="9"/>
        <v>0</v>
      </c>
      <c r="I300" s="20"/>
    </row>
    <row r="301" spans="1:9" ht="12.75" customHeight="1" x14ac:dyDescent="0.2">
      <c r="A301" s="35" t="s">
        <v>188</v>
      </c>
      <c r="B301" s="27" t="s">
        <v>5</v>
      </c>
      <c r="C301" s="28">
        <v>20</v>
      </c>
      <c r="D301" s="29">
        <v>0</v>
      </c>
      <c r="E301" s="20">
        <v>0</v>
      </c>
      <c r="F301" s="20">
        <v>0</v>
      </c>
      <c r="G301" s="21">
        <f t="shared" si="8"/>
        <v>0</v>
      </c>
      <c r="H301" s="21">
        <f t="shared" si="9"/>
        <v>0</v>
      </c>
      <c r="I301" s="20"/>
    </row>
    <row r="302" spans="1:9" ht="12.75" customHeight="1" x14ac:dyDescent="0.2">
      <c r="A302" s="35" t="s">
        <v>189</v>
      </c>
      <c r="B302" s="27" t="s">
        <v>5</v>
      </c>
      <c r="C302" s="28">
        <v>10</v>
      </c>
      <c r="D302" s="29">
        <v>0</v>
      </c>
      <c r="E302" s="20">
        <v>0</v>
      </c>
      <c r="F302" s="20">
        <v>0</v>
      </c>
      <c r="G302" s="21">
        <f t="shared" si="8"/>
        <v>0</v>
      </c>
      <c r="H302" s="21">
        <f t="shared" si="9"/>
        <v>0</v>
      </c>
      <c r="I302" s="20"/>
    </row>
    <row r="303" spans="1:9" ht="12.75" x14ac:dyDescent="0.2">
      <c r="A303" s="34" t="s">
        <v>190</v>
      </c>
      <c r="B303" s="23"/>
      <c r="C303" s="24"/>
      <c r="D303" s="25"/>
      <c r="E303" s="25"/>
      <c r="F303" s="25"/>
      <c r="G303" s="24" t="str">
        <f t="shared" si="8"/>
        <v/>
      </c>
      <c r="H303" s="26" t="str">
        <f t="shared" si="9"/>
        <v/>
      </c>
      <c r="I303" s="25"/>
    </row>
    <row r="304" spans="1:9" ht="12.75" customHeight="1" x14ac:dyDescent="0.2">
      <c r="A304" s="35" t="s">
        <v>158</v>
      </c>
      <c r="B304" s="27" t="s">
        <v>5</v>
      </c>
      <c r="C304" s="28">
        <v>50</v>
      </c>
      <c r="D304" s="29">
        <v>46719</v>
      </c>
      <c r="E304" s="20">
        <v>46719</v>
      </c>
      <c r="F304" s="20">
        <v>46719</v>
      </c>
      <c r="G304" s="21">
        <f t="shared" si="8"/>
        <v>0</v>
      </c>
      <c r="H304" s="21">
        <f t="shared" si="9"/>
        <v>0</v>
      </c>
      <c r="I304" s="20"/>
    </row>
    <row r="305" spans="1:9" ht="12.75" customHeight="1" x14ac:dyDescent="0.2">
      <c r="A305" s="35" t="s">
        <v>141</v>
      </c>
      <c r="B305" s="27" t="s">
        <v>3</v>
      </c>
      <c r="C305" s="28">
        <v>75</v>
      </c>
      <c r="D305" s="29">
        <v>5</v>
      </c>
      <c r="E305" s="20">
        <v>5</v>
      </c>
      <c r="F305" s="20">
        <v>5</v>
      </c>
      <c r="G305" s="21">
        <f t="shared" si="8"/>
        <v>0</v>
      </c>
      <c r="H305" s="21">
        <f t="shared" si="9"/>
        <v>0</v>
      </c>
      <c r="I305" s="20"/>
    </row>
    <row r="306" spans="1:9" ht="14.25" customHeight="1" x14ac:dyDescent="0.2">
      <c r="A306" s="35" t="s">
        <v>142</v>
      </c>
      <c r="B306" s="27" t="s">
        <v>148</v>
      </c>
      <c r="C306" s="28">
        <v>75</v>
      </c>
      <c r="D306" s="29">
        <v>22</v>
      </c>
      <c r="E306" s="20">
        <v>22</v>
      </c>
      <c r="F306" s="20">
        <v>22</v>
      </c>
      <c r="G306" s="21">
        <f t="shared" si="8"/>
        <v>0</v>
      </c>
      <c r="H306" s="21">
        <f t="shared" si="9"/>
        <v>0</v>
      </c>
      <c r="I306" s="20"/>
    </row>
    <row r="307" spans="1:9" ht="15" customHeight="1" x14ac:dyDescent="0.2">
      <c r="A307" s="34" t="s">
        <v>191</v>
      </c>
      <c r="B307" s="23"/>
      <c r="C307" s="24"/>
      <c r="D307" s="25"/>
      <c r="E307" s="25"/>
      <c r="F307" s="25"/>
      <c r="G307" s="24" t="str">
        <f t="shared" si="8"/>
        <v/>
      </c>
      <c r="H307" s="26" t="str">
        <f t="shared" si="9"/>
        <v/>
      </c>
      <c r="I307" s="25"/>
    </row>
    <row r="308" spans="1:9" ht="12.75" customHeight="1" x14ac:dyDescent="0.2">
      <c r="A308" s="35" t="s">
        <v>158</v>
      </c>
      <c r="B308" s="27" t="s">
        <v>5</v>
      </c>
      <c r="C308" s="28">
        <v>50</v>
      </c>
      <c r="D308" s="29">
        <v>59420</v>
      </c>
      <c r="E308" s="20">
        <v>59420</v>
      </c>
      <c r="F308" s="20">
        <v>59420</v>
      </c>
      <c r="G308" s="21">
        <f t="shared" si="8"/>
        <v>0</v>
      </c>
      <c r="H308" s="21">
        <f t="shared" si="9"/>
        <v>0</v>
      </c>
      <c r="I308" s="20"/>
    </row>
    <row r="309" spans="1:9" ht="12.75" customHeight="1" x14ac:dyDescent="0.2">
      <c r="A309" s="35" t="s">
        <v>141</v>
      </c>
      <c r="B309" s="27" t="s">
        <v>3</v>
      </c>
      <c r="C309" s="28">
        <v>75</v>
      </c>
      <c r="D309" s="29">
        <v>21</v>
      </c>
      <c r="E309" s="20">
        <v>21</v>
      </c>
      <c r="F309" s="20">
        <v>21</v>
      </c>
      <c r="G309" s="21">
        <f t="shared" si="8"/>
        <v>0</v>
      </c>
      <c r="H309" s="21">
        <f t="shared" si="9"/>
        <v>0</v>
      </c>
      <c r="I309" s="20"/>
    </row>
    <row r="310" spans="1:9" ht="14.25" customHeight="1" x14ac:dyDescent="0.2">
      <c r="A310" s="35" t="s">
        <v>142</v>
      </c>
      <c r="B310" s="27" t="s">
        <v>148</v>
      </c>
      <c r="C310" s="28">
        <v>75</v>
      </c>
      <c r="D310" s="29">
        <v>34</v>
      </c>
      <c r="E310" s="20">
        <v>34</v>
      </c>
      <c r="F310" s="20">
        <v>34</v>
      </c>
      <c r="G310" s="21">
        <f t="shared" si="8"/>
        <v>0</v>
      </c>
      <c r="H310" s="21">
        <f t="shared" si="9"/>
        <v>0</v>
      </c>
      <c r="I310" s="20"/>
    </row>
    <row r="311" spans="1:9" ht="12.75" x14ac:dyDescent="0.2">
      <c r="A311" s="34" t="s">
        <v>192</v>
      </c>
      <c r="B311" s="23"/>
      <c r="C311" s="24"/>
      <c r="D311" s="25"/>
      <c r="E311" s="25"/>
      <c r="F311" s="25"/>
      <c r="G311" s="24" t="str">
        <f t="shared" si="8"/>
        <v/>
      </c>
      <c r="H311" s="26" t="str">
        <f t="shared" si="9"/>
        <v/>
      </c>
      <c r="I311" s="25"/>
    </row>
    <row r="312" spans="1:9" ht="12.75" customHeight="1" x14ac:dyDescent="0.2">
      <c r="A312" s="35" t="s">
        <v>158</v>
      </c>
      <c r="B312" s="27" t="s">
        <v>5</v>
      </c>
      <c r="C312" s="28">
        <v>50</v>
      </c>
      <c r="D312" s="29">
        <v>0</v>
      </c>
      <c r="E312" s="20">
        <v>0</v>
      </c>
      <c r="F312" s="20">
        <v>0</v>
      </c>
      <c r="G312" s="21">
        <f t="shared" si="8"/>
        <v>0</v>
      </c>
      <c r="H312" s="21">
        <f t="shared" si="9"/>
        <v>0</v>
      </c>
      <c r="I312" s="20"/>
    </row>
    <row r="313" spans="1:9" ht="12.75" customHeight="1" x14ac:dyDescent="0.2">
      <c r="A313" s="35" t="s">
        <v>141</v>
      </c>
      <c r="B313" s="27" t="s">
        <v>3</v>
      </c>
      <c r="C313" s="28">
        <v>75</v>
      </c>
      <c r="D313" s="29">
        <v>0</v>
      </c>
      <c r="E313" s="20">
        <v>0</v>
      </c>
      <c r="F313" s="20">
        <v>0</v>
      </c>
      <c r="G313" s="21">
        <f t="shared" si="8"/>
        <v>0</v>
      </c>
      <c r="H313" s="21">
        <f t="shared" si="9"/>
        <v>0</v>
      </c>
      <c r="I313" s="20"/>
    </row>
    <row r="314" spans="1:9" ht="14.25" customHeight="1" x14ac:dyDescent="0.2">
      <c r="A314" s="35" t="s">
        <v>142</v>
      </c>
      <c r="B314" s="27" t="s">
        <v>148</v>
      </c>
      <c r="C314" s="28">
        <v>75</v>
      </c>
      <c r="D314" s="29">
        <v>0</v>
      </c>
      <c r="E314" s="20">
        <v>0</v>
      </c>
      <c r="F314" s="20">
        <v>0</v>
      </c>
      <c r="G314" s="21">
        <f t="shared" si="8"/>
        <v>0</v>
      </c>
      <c r="H314" s="21">
        <f t="shared" si="9"/>
        <v>0</v>
      </c>
      <c r="I314" s="20"/>
    </row>
    <row r="315" spans="1:9" ht="12.75" x14ac:dyDescent="0.2">
      <c r="A315" s="34" t="s">
        <v>193</v>
      </c>
      <c r="B315" s="23"/>
      <c r="C315" s="24"/>
      <c r="D315" s="25"/>
      <c r="E315" s="25"/>
      <c r="F315" s="25"/>
      <c r="G315" s="24" t="str">
        <f t="shared" si="8"/>
        <v/>
      </c>
      <c r="H315" s="26" t="str">
        <f t="shared" si="9"/>
        <v/>
      </c>
      <c r="I315" s="25"/>
    </row>
    <row r="316" spans="1:9" ht="12.75" customHeight="1" x14ac:dyDescent="0.2">
      <c r="A316" s="35" t="s">
        <v>158</v>
      </c>
      <c r="B316" s="27" t="s">
        <v>5</v>
      </c>
      <c r="C316" s="28">
        <v>50</v>
      </c>
      <c r="D316" s="29">
        <v>0</v>
      </c>
      <c r="E316" s="20">
        <v>0</v>
      </c>
      <c r="F316" s="20">
        <v>0</v>
      </c>
      <c r="G316" s="21">
        <f t="shared" si="8"/>
        <v>0</v>
      </c>
      <c r="H316" s="21">
        <f t="shared" si="9"/>
        <v>0</v>
      </c>
      <c r="I316" s="20"/>
    </row>
    <row r="317" spans="1:9" ht="12.75" customHeight="1" x14ac:dyDescent="0.2">
      <c r="A317" s="35" t="s">
        <v>141</v>
      </c>
      <c r="B317" s="27" t="s">
        <v>3</v>
      </c>
      <c r="C317" s="28">
        <v>75</v>
      </c>
      <c r="D317" s="29">
        <v>0</v>
      </c>
      <c r="E317" s="20">
        <v>0</v>
      </c>
      <c r="F317" s="20">
        <v>0</v>
      </c>
      <c r="G317" s="21">
        <f t="shared" si="8"/>
        <v>0</v>
      </c>
      <c r="H317" s="21">
        <f t="shared" si="9"/>
        <v>0</v>
      </c>
      <c r="I317" s="20"/>
    </row>
    <row r="318" spans="1:9" ht="14.25" customHeight="1" x14ac:dyDescent="0.2">
      <c r="A318" s="35" t="s">
        <v>142</v>
      </c>
      <c r="B318" s="27" t="s">
        <v>148</v>
      </c>
      <c r="C318" s="28">
        <v>75</v>
      </c>
      <c r="D318" s="29">
        <v>0</v>
      </c>
      <c r="E318" s="20">
        <v>0</v>
      </c>
      <c r="F318" s="20">
        <v>0</v>
      </c>
      <c r="G318" s="21">
        <f t="shared" si="8"/>
        <v>0</v>
      </c>
      <c r="H318" s="21">
        <f t="shared" si="9"/>
        <v>0</v>
      </c>
      <c r="I318" s="20"/>
    </row>
    <row r="319" spans="1:9" ht="12.75" x14ac:dyDescent="0.2">
      <c r="A319" s="30"/>
      <c r="B319" s="31"/>
      <c r="C319" s="32"/>
      <c r="D319" s="33"/>
      <c r="E319" s="33"/>
      <c r="F319" s="33"/>
      <c r="G319" s="33"/>
      <c r="H319" s="33"/>
      <c r="I319" s="33"/>
    </row>
  </sheetData>
  <sheetProtection algorithmName="SHA-512" hashValue="mZzWjYqKoNTIfo4ytFZVfX2Tu0E5BcRzg3BUrGtnzCSlfdOxxLshl4ab7jZd2tc8ptm4qSfPbsOvatlBvpp2sA==" saltValue="4onBvDvCm3y7n/TdkwhS5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 G7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9" priority="4">
      <formula>IF(AND($D4="",$E4=""),1,0)</formula>
    </cfRule>
  </conditionalFormatting>
  <conditionalFormatting sqref="G5">
    <cfRule type="expression" dxfId="68" priority="2002">
      <formula>IF(AND($D5="",$E6=""),1,0)</formula>
    </cfRule>
  </conditionalFormatting>
  <conditionalFormatting sqref="G6">
    <cfRule type="expression" dxfId="67" priority="2003">
      <formula>IF(AND($D6="",#REF!=""),1,0)</formula>
    </cfRule>
  </conditionalFormatting>
  <conditionalFormatting sqref="G4:H5 G7:H16 G304:H306 G308:H310 G312:H314 G316:H318">
    <cfRule type="expression" dxfId="66" priority="2">
      <formula>IF(ISBLANK($I4),0,1)</formula>
    </cfRule>
  </conditionalFormatting>
  <conditionalFormatting sqref="G4:H16">
    <cfRule type="cellIs" dxfId="65" priority="1122" operator="notBetween">
      <formula>-20%</formula>
      <formula>20%</formula>
    </cfRule>
    <cfRule type="cellIs" dxfId="64" priority="1121" operator="between">
      <formula>-20%</formula>
      <formula>20%</formula>
    </cfRule>
  </conditionalFormatting>
  <conditionalFormatting sqref="G6:H6">
    <cfRule type="expression" dxfId="63" priority="2009">
      <formula>IF(ISBLANK(#REF!),0,1)</formula>
    </cfRule>
  </conditionalFormatting>
  <conditionalFormatting sqref="G18:H30 G32:H44 G46:H58 G60:H61 G63:H64 G66:H67 G69:H70 G72:H81 G83:H92 G94:H103 G105:H114 G116:H133 G135:H152 G154:H171 G173:H190 G192:H204 G206:H218 G220:H232 G234:H246 G248:H260 G262:H274 G276:H288 G290:H302">
    <cfRule type="expression" dxfId="62" priority="1">
      <formula>IF(ISBLANK($I18),0,1)</formula>
    </cfRule>
  </conditionalFormatting>
  <conditionalFormatting sqref="G18:H30">
    <cfRule type="cellIs" dxfId="61" priority="1069" operator="between">
      <formula>-20%</formula>
      <formula>20%</formula>
    </cfRule>
    <cfRule type="cellIs" dxfId="60" priority="1070" operator="notBetween">
      <formula>-20%</formula>
      <formula>20%</formula>
    </cfRule>
  </conditionalFormatting>
  <conditionalFormatting sqref="G32:H44">
    <cfRule type="cellIs" dxfId="59" priority="1018" operator="notBetween">
      <formula>-20%</formula>
      <formula>20%</formula>
    </cfRule>
    <cfRule type="cellIs" dxfId="58" priority="1017" operator="between">
      <formula>-20%</formula>
      <formula>20%</formula>
    </cfRule>
  </conditionalFormatting>
  <conditionalFormatting sqref="G46:H58">
    <cfRule type="cellIs" dxfId="57" priority="966" operator="notBetween">
      <formula>-20%</formula>
      <formula>20%</formula>
    </cfRule>
    <cfRule type="cellIs" dxfId="56" priority="965" operator="between">
      <formula>-20%</formula>
      <formula>20%</formula>
    </cfRule>
  </conditionalFormatting>
  <conditionalFormatting sqref="G60:H61">
    <cfRule type="cellIs" dxfId="55" priority="958" operator="notBetween">
      <formula>-20%</formula>
      <formula>20%</formula>
    </cfRule>
    <cfRule type="cellIs" dxfId="54" priority="957" operator="between">
      <formula>-20%</formula>
      <formula>20%</formula>
    </cfRule>
  </conditionalFormatting>
  <conditionalFormatting sqref="G63:H64">
    <cfRule type="cellIs" dxfId="53" priority="949" operator="between">
      <formula>-20%</formula>
      <formula>20%</formula>
    </cfRule>
    <cfRule type="cellIs" dxfId="52" priority="950" operator="notBetween">
      <formula>-20%</formula>
      <formula>20%</formula>
    </cfRule>
  </conditionalFormatting>
  <conditionalFormatting sqref="G66:H67">
    <cfRule type="cellIs" dxfId="51" priority="942" operator="notBetween">
      <formula>-20%</formula>
      <formula>20%</formula>
    </cfRule>
    <cfRule type="cellIs" dxfId="50" priority="941" operator="between">
      <formula>-20%</formula>
      <formula>20%</formula>
    </cfRule>
  </conditionalFormatting>
  <conditionalFormatting sqref="G69:H70">
    <cfRule type="cellIs" dxfId="49" priority="934" operator="notBetween">
      <formula>-20%</formula>
      <formula>20%</formula>
    </cfRule>
    <cfRule type="cellIs" dxfId="48" priority="933" operator="between">
      <formula>-20%</formula>
      <formula>20%</formula>
    </cfRule>
  </conditionalFormatting>
  <conditionalFormatting sqref="G72:H81">
    <cfRule type="cellIs" dxfId="47" priority="894" operator="notBetween">
      <formula>-20%</formula>
      <formula>20%</formula>
    </cfRule>
    <cfRule type="cellIs" dxfId="46" priority="893" operator="between">
      <formula>-20%</formula>
      <formula>20%</formula>
    </cfRule>
  </conditionalFormatting>
  <conditionalFormatting sqref="G83:H92">
    <cfRule type="cellIs" dxfId="45" priority="853" operator="between">
      <formula>-20%</formula>
      <formula>20%</formula>
    </cfRule>
    <cfRule type="cellIs" dxfId="44" priority="854" operator="notBetween">
      <formula>-20%</formula>
      <formula>20%</formula>
    </cfRule>
  </conditionalFormatting>
  <conditionalFormatting sqref="G94:H103">
    <cfRule type="cellIs" dxfId="43" priority="814" operator="notBetween">
      <formula>-20%</formula>
      <formula>20%</formula>
    </cfRule>
    <cfRule type="cellIs" dxfId="42" priority="813" operator="between">
      <formula>-20%</formula>
      <formula>20%</formula>
    </cfRule>
  </conditionalFormatting>
  <conditionalFormatting sqref="G105:H114">
    <cfRule type="cellIs" dxfId="41" priority="774" operator="notBetween">
      <formula>-20%</formula>
      <formula>20%</formula>
    </cfRule>
    <cfRule type="cellIs" dxfId="40" priority="773" operator="between">
      <formula>-20%</formula>
      <formula>20%</formula>
    </cfRule>
  </conditionalFormatting>
  <conditionalFormatting sqref="G116:H133">
    <cfRule type="cellIs" dxfId="39" priority="702" operator="notBetween">
      <formula>-20%</formula>
      <formula>20%</formula>
    </cfRule>
    <cfRule type="cellIs" dxfId="38" priority="701" operator="between">
      <formula>-20%</formula>
      <formula>20%</formula>
    </cfRule>
  </conditionalFormatting>
  <conditionalFormatting sqref="G135:H152">
    <cfRule type="cellIs" dxfId="37" priority="629" operator="between">
      <formula>-20%</formula>
      <formula>20%</formula>
    </cfRule>
    <cfRule type="cellIs" dxfId="36" priority="630" operator="notBetween">
      <formula>-20%</formula>
      <formula>20%</formula>
    </cfRule>
  </conditionalFormatting>
  <conditionalFormatting sqref="G154:H171">
    <cfRule type="cellIs" dxfId="35" priority="558" operator="notBetween">
      <formula>-20%</formula>
      <formula>20%</formula>
    </cfRule>
    <cfRule type="cellIs" dxfId="34" priority="557" operator="between">
      <formula>-20%</formula>
      <formula>20%</formula>
    </cfRule>
  </conditionalFormatting>
  <conditionalFormatting sqref="G173:H190">
    <cfRule type="cellIs" dxfId="33" priority="486" operator="notBetween">
      <formula>-20%</formula>
      <formula>20%</formula>
    </cfRule>
    <cfRule type="cellIs" dxfId="32" priority="485" operator="between">
      <formula>-20%</formula>
      <formula>20%</formula>
    </cfRule>
  </conditionalFormatting>
  <conditionalFormatting sqref="G192:H204">
    <cfRule type="cellIs" dxfId="31" priority="434" operator="notBetween">
      <formula>-20%</formula>
      <formula>20%</formula>
    </cfRule>
    <cfRule type="cellIs" dxfId="30" priority="433" operator="between">
      <formula>-20%</formula>
      <formula>20%</formula>
    </cfRule>
  </conditionalFormatting>
  <conditionalFormatting sqref="G206:H218">
    <cfRule type="cellIs" dxfId="29" priority="381" operator="between">
      <formula>-20%</formula>
      <formula>20%</formula>
    </cfRule>
    <cfRule type="cellIs" dxfId="28" priority="382" operator="notBetween">
      <formula>-20%</formula>
      <formula>20%</formula>
    </cfRule>
  </conditionalFormatting>
  <conditionalFormatting sqref="G220:H232">
    <cfRule type="cellIs" dxfId="27" priority="330" operator="notBetween">
      <formula>-20%</formula>
      <formula>20%</formula>
    </cfRule>
    <cfRule type="cellIs" dxfId="26" priority="329" operator="between">
      <formula>-20%</formula>
      <formula>20%</formula>
    </cfRule>
  </conditionalFormatting>
  <conditionalFormatting sqref="G234:H246">
    <cfRule type="cellIs" dxfId="25" priority="278" operator="notBetween">
      <formula>-20%</formula>
      <formula>20%</formula>
    </cfRule>
    <cfRule type="cellIs" dxfId="24" priority="277" operator="between">
      <formula>-20%</formula>
      <formula>20%</formula>
    </cfRule>
  </conditionalFormatting>
  <conditionalFormatting sqref="G248:H260">
    <cfRule type="cellIs" dxfId="23" priority="226" operator="notBetween">
      <formula>-20%</formula>
      <formula>20%</formula>
    </cfRule>
    <cfRule type="cellIs" dxfId="22" priority="225" operator="between">
      <formula>-20%</formula>
      <formula>20%</formula>
    </cfRule>
  </conditionalFormatting>
  <conditionalFormatting sqref="G262:H274">
    <cfRule type="cellIs" dxfId="21" priority="174" operator="notBetween">
      <formula>-20%</formula>
      <formula>20%</formula>
    </cfRule>
    <cfRule type="cellIs" dxfId="20" priority="173" operator="between">
      <formula>-20%</formula>
      <formula>20%</formula>
    </cfRule>
  </conditionalFormatting>
  <conditionalFormatting sqref="G276:H288">
    <cfRule type="cellIs" dxfId="19" priority="122" operator="notBetween">
      <formula>-20%</formula>
      <formula>20%</formula>
    </cfRule>
    <cfRule type="cellIs" dxfId="18" priority="121" operator="between">
      <formula>-20%</formula>
      <formula>20%</formula>
    </cfRule>
  </conditionalFormatting>
  <conditionalFormatting sqref="G290:H302">
    <cfRule type="cellIs" dxfId="17" priority="70" operator="notBetween">
      <formula>-20%</formula>
      <formula>20%</formula>
    </cfRule>
    <cfRule type="cellIs" dxfId="16" priority="69" operator="between">
      <formula>-20%</formula>
      <formula>20%</formula>
    </cfRule>
  </conditionalFormatting>
  <conditionalFormatting sqref="G304:H306">
    <cfRule type="cellIs" dxfId="15" priority="54" operator="notBetween">
      <formula>-20%</formula>
      <formula>20%</formula>
    </cfRule>
    <cfRule type="cellIs" dxfId="14" priority="53" operator="between">
      <formula>-20%</formula>
      <formula>20%</formula>
    </cfRule>
  </conditionalFormatting>
  <conditionalFormatting sqref="G308:H310">
    <cfRule type="cellIs" dxfId="13" priority="37" operator="between">
      <formula>-20%</formula>
      <formula>20%</formula>
    </cfRule>
    <cfRule type="cellIs" dxfId="12" priority="38" operator="notBetween">
      <formula>-20%</formula>
      <formula>20%</formula>
    </cfRule>
  </conditionalFormatting>
  <conditionalFormatting sqref="G312:H314">
    <cfRule type="cellIs" dxfId="11" priority="22" operator="notBetween">
      <formula>-20%</formula>
      <formula>20%</formula>
    </cfRule>
    <cfRule type="cellIs" dxfId="10" priority="21" operator="between">
      <formula>-20%</formula>
      <formula>20%</formula>
    </cfRule>
  </conditionalFormatting>
  <conditionalFormatting sqref="G316:H318">
    <cfRule type="cellIs" dxfId="9" priority="6" operator="notBetween">
      <formula>-20%</formula>
      <formula>20%</formula>
    </cfRule>
    <cfRule type="cellIs" dxfId="8" priority="5" operator="between">
      <formula>-20%</formula>
      <formula>20%</formula>
    </cfRule>
  </conditionalFormatting>
  <conditionalFormatting sqref="H4 H7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7" priority="3">
      <formula>IF(AND($E4="",$F4=""),1,0)</formula>
    </cfRule>
  </conditionalFormatting>
  <conditionalFormatting sqref="H5">
    <cfRule type="expression" dxfId="6" priority="2005">
      <formula>IF(AND($E6="",$F5=""),1,0)</formula>
    </cfRule>
  </conditionalFormatting>
  <conditionalFormatting sqref="H6">
    <cfRule type="expression" dxfId="5" priority="2006">
      <formula>IF(AND(#REF!="",$F6=""),1,0)</formula>
    </cfRule>
  </conditionalFormatting>
  <dataValidations count="185">
    <dataValidation type="decimal" allowBlank="1" showInputMessage="1" showErrorMessage="1" errorTitle="Fejl" error="Du kan kun indtaste ikke-negative tal i denne celle" sqref="E303:E318 E3 F3 E10 F10 E17 F17 E24 F24 E31 F31 E38 F38 E45 F45 E52 F52 E59:E72 F59:F72 E82:E83 F82:F83 E93:E94 F93:F94 E104:E105 F104:F105 E115:E116 F115:F116 E133:E135 F133:F135 E152:E154 F152:F154 E171:E173 F171:F173 E190:E248 F190:F248 E261:E262 F261:F262 E275:E276 F275:F276 E289:E290 F289:F290 F303:F318" xr:uid="{8A87522F-C037-4CB3-B2A6-5C43395394E1}">
      <formula1>0</formula1>
      <formula2>9999999999999</formula2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E4:F4" xr:uid="{EC304DC6-1722-4985-A4FD-55E1D870E48C}">
      <formula1>IF(AND(OR(AND(ISNUMBER(E4),E4&gt;=0),E4=""),E11 &lt;= E4),TRUE,FALSE)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E5:F5" xr:uid="{1D509E29-E4C7-43E9-9275-C3AE3882E7FB}">
      <formula1>IF(AND(OR(AND(ISNUMBER(E5),E5&gt;=0),E5=""),E12 &lt;= E5),TRUE,FALSE)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E6:F6" xr:uid="{F30FD32A-D992-4592-ADD0-E49C18C492B8}">
      <formula1>IF(AND(OR(AND(ISNUMBER(E6),E6&gt;=0),E6=""),E13 &lt;= E6),TRUE,FALSE)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E7:F7" xr:uid="{0DBC3717-5550-4548-93F1-9A16F57CF38A}">
      <formula1>IF(AND(OR(AND(ISNUMBER(E7),E7&gt;=0),E7=""),E14 &lt;= E7),TRUE,FALSE)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E8:F8" xr:uid="{7660E4BA-535A-40FB-9A9C-E24FC004EEFC}">
      <formula1>IF(AND(OR(AND(ISNUMBER(E8),E8&gt;=0),E8=""),E15 &lt;= E8),TRUE,FALSE)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E9:F9" xr:uid="{0E455498-74C2-4987-98FA-3AD6595FFD79}">
      <formula1>IF(AND(OR(AND(ISNUMBER(E9),E9&gt;=0),E9=""),E16 &lt;= E9),TRUE,FALSE)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E11:F11" xr:uid="{EABC756D-FDC2-48B8-AF4C-E705B8100498}">
      <formula1>IF(AND(OR(AND(ISNUMBER(E11),E11&gt;=0),E11=""),E4 &gt;= E11),TRUE,FALSE)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E12:F12" xr:uid="{950E08B2-DA08-4667-A967-73D8301E905E}">
      <formula1>IF(AND(OR(AND(ISNUMBER(E12),E12&gt;=0),E12=""),E5 &gt;= E12),TRUE,FALSE)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E13:F13" xr:uid="{46664FB5-73BA-4A11-9654-5D1488FAFE72}">
      <formula1>IF(AND(OR(AND(ISNUMBER(E13),E13&gt;=0),E13=""),E6 &gt;= E13),TRUE,FALSE)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E14:F14" xr:uid="{D70C9AD4-1279-4F84-8BCE-10FD63F7BA7A}">
      <formula1>IF(AND(OR(AND(ISNUMBER(E14),E14&gt;=0),E14=""),E7 &gt;= E14),TRUE,FALSE)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E15:F15" xr:uid="{7ACB36B7-643B-40E5-A13E-ED0A8CEB4E5C}">
      <formula1>IF(AND(OR(AND(ISNUMBER(E15),E15&gt;=0),E15=""),E8 &gt;= E15),TRUE,FALSE)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E16:F16" xr:uid="{322E2752-0860-459A-9C14-BD8F27171617}">
      <formula1>IF(AND(OR(AND(ISNUMBER(E16),E16&gt;=0),E16=""),E9 &gt;= E16),TRUE,FALSE)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E18:F18" xr:uid="{3EDCA057-5E17-4BE8-B8B0-6A96D735E17D}">
      <formula1>IF(AND(OR(AND(ISNUMBER(E18),E18&gt;=0),E18=""),E25 &lt;= E18),TRUE,FALSE)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E19:F19" xr:uid="{5E97A3EC-58B7-4852-8F6F-3939240EE51C}">
      <formula1>IF(AND(OR(AND(ISNUMBER(E19),E19&gt;=0),E19=""),E26 &lt;= E19),TRUE,FALSE)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E20:F20" xr:uid="{6369E5E6-A985-4484-B4BE-27815290BF22}">
      <formula1>IF(AND(OR(AND(ISNUMBER(E20),E20&gt;=0),E20=""),E27 &lt;= E20),TRUE,FALSE)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E21:F21" xr:uid="{36802A63-FC25-44CB-8DA5-60DB424313B2}">
      <formula1>IF(AND(OR(AND(ISNUMBER(E21),E21&gt;=0),E21=""),E28 &lt;= E21),TRUE,FALSE)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E22:F22" xr:uid="{F706D1E9-C651-4236-AD85-9BF7F19E487D}">
      <formula1>IF(AND(OR(AND(ISNUMBER(E22),E22&gt;=0),E22=""),E29 &lt;= E22),TRUE,FALSE)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E23:F23" xr:uid="{1E5013ED-0AD7-4988-8408-5D465E3D6346}">
      <formula1>IF(AND(OR(AND(ISNUMBER(E23),E23&gt;=0),E23=""),E30 &lt;= E23),TRUE,FALSE)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E25:F25" xr:uid="{F9FF9856-6D40-42A0-95D7-BA8F5A7E1C72}">
      <formula1>IF(AND(OR(AND(ISNUMBER(E25),E25&gt;=0),E25=""),E18 &gt;= E25),TRUE,FALSE)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E26:F26" xr:uid="{6C3E2DF4-139B-4606-A408-A7CBA94BCE20}">
      <formula1>IF(AND(OR(AND(ISNUMBER(E26),E26&gt;=0),E26=""),E19 &gt;= E26),TRUE,FALSE)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E27:F27" xr:uid="{CDA520A9-EDF2-4EF4-B8DF-1CE198582BF1}">
      <formula1>IF(AND(OR(AND(ISNUMBER(E27),E27&gt;=0),E27=""),E20 &gt;= E27),TRUE,FALSE)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E28:F28" xr:uid="{5B4AE2BD-52BF-4D3E-B72A-4B7DFB99FD92}">
      <formula1>IF(AND(OR(AND(ISNUMBER(E28),E28&gt;=0),E28=""),E21 &gt;= E28),TRUE,FALSE)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E29:F29" xr:uid="{CE90FA13-0FA2-4449-A0A0-FB4B3C348401}">
      <formula1>IF(AND(OR(AND(ISNUMBER(E29),E29&gt;=0),E29=""),E22 &gt;= E29),TRUE,FALSE)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E30:F30" xr:uid="{7D3F2504-9DC7-4AF3-9198-FDD057380525}">
      <formula1>IF(AND(OR(AND(ISNUMBER(E30),E30&gt;=0),E30=""),E23 &gt;= E30),TRUE,FALSE)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E32:F32" xr:uid="{226E67A3-A050-4255-A186-1AD121A969EB}">
      <formula1>IF(AND(OR(AND(ISNUMBER(E32),E32&gt;=0),E32=""),E39 &lt;= E32),TRUE,FALSE)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E33:F33" xr:uid="{0C7DA8C0-7FA8-4DF2-9176-CE5ECD9B9F72}">
      <formula1>IF(AND(OR(AND(ISNUMBER(E33),E33&gt;=0),E33=""),E40 &lt;= E33),TRUE,FALSE)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E34:F34" xr:uid="{47F7F1BA-BD00-4356-B510-6B2773E783D8}">
      <formula1>IF(AND(OR(AND(ISNUMBER(E34),E34&gt;=0),E34=""),E41 &lt;= E34),TRUE,FALSE)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E35:F35" xr:uid="{F7E54456-7356-4F8D-AC5A-171B1F532AD4}">
      <formula1>IF(AND(OR(AND(ISNUMBER(E35),E35&gt;=0),E35=""),E42 &lt;= E35),TRUE,FALSE)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E36:F36" xr:uid="{C8D20000-8B64-4B87-8B04-7B05F2A0C606}">
      <formula1>IF(AND(OR(AND(ISNUMBER(E36),E36&gt;=0),E36=""),E43 &lt;= E36),TRUE,FALSE)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E37:F37" xr:uid="{67A6FD37-06FD-4131-A467-A079969897A7}">
      <formula1>IF(AND(OR(AND(ISNUMBER(E37),E37&gt;=0),E37=""),E44 &lt;= E37),TRUE,FALSE)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E39:F39" xr:uid="{ACF30CD7-CCE8-470D-ACE1-B3735DA2562A}">
      <formula1>IF(AND(OR(AND(ISNUMBER(E39),E39&gt;=0),E39=""),E32 &gt;= E39),TRUE,FALSE)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E40:F40" xr:uid="{E57C2FC0-C1F3-432D-917E-5A5481FF8BC2}">
      <formula1>IF(AND(OR(AND(ISNUMBER(E40),E40&gt;=0),E40=""),E33 &gt;= E40),TRUE,FALSE)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E41:F41" xr:uid="{75DC8781-1198-4D77-9325-9454A94A3271}">
      <formula1>IF(AND(OR(AND(ISNUMBER(E41),E41&gt;=0),E41=""),E34 &gt;= E41),TRUE,FALSE)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E42:F42" xr:uid="{F13A6CD1-AB4C-4460-97D4-DDA820ACEE74}">
      <formula1>IF(AND(OR(AND(ISNUMBER(E42),E42&gt;=0),E42=""),E35 &gt;= E42),TRUE,FALSE)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E43:F43" xr:uid="{51E54EDB-ECE7-48D3-8B95-322D1B32668D}">
      <formula1>IF(AND(OR(AND(ISNUMBER(E43),E43&gt;=0),E43=""),E36 &gt;= E43),TRUE,FALSE)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E44:F44" xr:uid="{8D467752-BF94-4498-87B5-143563C52D02}">
      <formula1>IF(AND(OR(AND(ISNUMBER(E44),E44&gt;=0),E44=""),E37 &gt;= E44),TRUE,FALSE)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E46:F46" xr:uid="{87089413-97BA-48C5-90AD-2BFA3859BBD4}">
      <formula1>IF(AND(OR(AND(ISNUMBER(E46),E46&gt;=0),E46=""),E53 &lt;= E46),TRUE,FALSE)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E47:F47" xr:uid="{54A56E28-B44D-4981-ACB7-4CE52D428EFA}">
      <formula1>IF(AND(OR(AND(ISNUMBER(E47),E47&gt;=0),E47=""),E54 &lt;= E47),TRUE,FALSE)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E48:F48" xr:uid="{7D5E9B1C-6680-4A63-AFD9-B0B3CF0A4C3A}">
      <formula1>IF(AND(OR(AND(ISNUMBER(E48),E48&gt;=0),E48=""),E55 &lt;= E48),TRUE,FALSE)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E49:F49" xr:uid="{D7AF1EE8-7F50-47F4-B9CE-3739CA4B687D}">
      <formula1>IF(AND(OR(AND(ISNUMBER(E49),E49&gt;=0),E49=""),E56 &lt;= E49),TRUE,FALSE)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E50:F50" xr:uid="{E701CA3D-4135-41E6-B747-0C9533459B34}">
      <formula1>IF(AND(OR(AND(ISNUMBER(E50),E50&gt;=0),E50=""),E57 &lt;= E50),TRUE,FALSE)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E51:F51" xr:uid="{CD3542E8-64E9-4DC0-8F23-2E126524AA9C}">
      <formula1>IF(AND(OR(AND(ISNUMBER(E51),E51&gt;=0),E51=""),E58 &lt;= E51),TRUE,FALSE)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E53:F53" xr:uid="{080E9F56-FB9F-4627-A0C4-D0CB77ECC5D0}">
      <formula1>IF(AND(OR(AND(ISNUMBER(E53),E53&gt;=0),E53=""),E46 &gt;= E53),TRUE,FALSE)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E54:F54" xr:uid="{32560D21-CC8E-4BA4-A13F-E373093D9890}">
      <formula1>IF(AND(OR(AND(ISNUMBER(E54),E54&gt;=0),E54=""),E47 &gt;= E54),TRUE,FALSE)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E55:F55" xr:uid="{4AD21D53-3B8D-4F04-85BA-20D517683E71}">
      <formula1>IF(AND(OR(AND(ISNUMBER(E55),E55&gt;=0),E55=""),E48 &gt;= E55),TRUE,FALSE)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E56:F56" xr:uid="{CA1C34B6-EE38-4369-BAD3-CB92F8013A48}">
      <formula1>IF(AND(OR(AND(ISNUMBER(E56),E56&gt;=0),E56=""),E49 &gt;= E56),TRUE,FALSE)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E57:F57" xr:uid="{021FB93C-9E71-4031-9474-59EAB1C6836F}">
      <formula1>IF(AND(OR(AND(ISNUMBER(E57),E57&gt;=0),E57=""),E50 &gt;= E57),TRUE,FALSE)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E58:F58" xr:uid="{FEDBED0F-C9B6-402B-BFA7-7418F962F84B}">
      <formula1>IF(AND(OR(AND(ISNUMBER(E58),E58&gt;=0),E58=""),E51 &gt;= E58),TRUE,FALSE)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E73:F73" xr:uid="{D8EDD4F7-FDD8-4F86-8345-3380799DF865}">
      <formula1>IF(AND(OR(AND(ISNUMBER(E73),E73&gt;=0),E73=""),OR(AND(E74=0,E75=0),E73&gt;0)),TRUE,FALSE)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E74:F74" xr:uid="{41C1136B-D62E-44DA-95DF-2F02F8094617}">
      <formula1>IF(AND(OR(AND(ISNUMBER(E74),E74&gt;=0),E74=""),OR(AND(E74=0,E75=0),E73&gt;0)),TRUE,FALSE)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E75:F75" xr:uid="{CDCBEE1C-20B3-40D3-B4EA-44588F7F832F}">
      <formula1>IF(AND(OR(AND(ISNUMBER(E75),E75&gt;=0),E75=""),OR(AND(E75=0,E74=0),E73&gt;0)),TRUE,FALSE)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E76:F76" xr:uid="{94A15326-E7B5-4695-8E6D-51E0BB8F0579}">
      <formula1>IF(AND(OR(AND(ISNUMBER(E76),E76&gt;=0),E76=""),OR(AND(E77=0,E78=0),E76&gt;0)),TRUE,FALSE)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E77:F77" xr:uid="{8545CB35-C675-45B7-92D4-73CC0D769D82}">
      <formula1>IF(AND(OR(AND(ISNUMBER(E77),E77&gt;=0),E77=""),OR(AND(E77=0,E78=0),E76&gt;0)),TRUE,FALSE)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E78:F78" xr:uid="{61B5D4E3-A805-4B40-85BB-25DEAE386C55}">
      <formula1>IF(AND(OR(AND(ISNUMBER(E78),E78&gt;=0),E78=""),OR(AND(E78=0,E77=0),E76&gt;0)),TRUE,FALSE)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E79:F79" xr:uid="{E4722B37-3581-4217-B75D-CF783B55E1B0}">
      <formula1>IF(AND(OR(AND(ISNUMBER(E79),E79&gt;=0),E79=""),OR(AND(E80=0,E81=0),E79&gt;0)),TRUE,FALSE)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E80:F80" xr:uid="{9BACA7A5-5015-49F5-9CD4-AB38601D1B14}">
      <formula1>IF(AND(OR(AND(ISNUMBER(E80),E80&gt;=0),E80=""),OR(AND(E80=0,E81=0),E79&gt;0)),TRUE,FALSE)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E81:F81" xr:uid="{3E3A958F-FD48-459A-9B9B-52AD9D968F95}">
      <formula1>IF(AND(OR(AND(ISNUMBER(E81),E81&gt;=0),E81=""),OR(AND(E81=0,E80=0),E79&gt;0)),TRUE,FALSE)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E84:F84" xr:uid="{412EF744-B3B0-458F-972C-9ED8AC56BD2D}">
      <formula1>IF(AND(OR(AND(ISNUMBER(E84),E84&gt;=0),E84=""),OR(AND(E85=0,E86=0),E84&gt;0)),TRUE,FALSE)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E85:F85" xr:uid="{9F39BA71-A4B8-472F-A350-0536576DE3B1}">
      <formula1>IF(AND(OR(AND(ISNUMBER(E85),E85&gt;=0),E85=""),OR(AND(E85=0,E86=0),E84&gt;0)),TRUE,FALSE)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E86:F86" xr:uid="{4E581D04-588A-4A29-8D1A-302A2F7FA73B}">
      <formula1>IF(AND(OR(AND(ISNUMBER(E86),E86&gt;=0),E86=""),OR(AND(E86=0,E85=0),E84&gt;0)),TRUE,FALSE)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E87:F87" xr:uid="{5A9D26C7-C5A2-44A5-B066-220C87E79901}">
      <formula1>IF(AND(OR(AND(ISNUMBER(E87),E87&gt;=0),E87=""),OR(AND(E88=0,E89=0),E87&gt;0)),TRUE,FALSE)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E88:F88" xr:uid="{FD1481FC-29E8-4691-BE3B-29D81B10BB05}">
      <formula1>IF(AND(OR(AND(ISNUMBER(E88),E88&gt;=0),E88=""),OR(AND(E88=0,E89=0),E87&gt;0)),TRUE,FALSE)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E89:F89" xr:uid="{8244924B-7350-4AD0-A889-05F6548948D4}">
      <formula1>IF(AND(OR(AND(ISNUMBER(E89),E89&gt;=0),E89=""),OR(AND(E89=0,E88=0),E87&gt;0)),TRUE,FALSE)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E90:F90" xr:uid="{9890101C-8CBE-4ED2-AD19-F664B97CA662}">
      <formula1>IF(AND(OR(AND(ISNUMBER(E90),E90&gt;=0),E90=""),OR(AND(E91=0,E92=0),E90&gt;0)),TRUE,FALSE)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E91:F91" xr:uid="{BF9F15DA-E549-4030-8F37-54E18117B735}">
      <formula1>IF(AND(OR(AND(ISNUMBER(E91),E91&gt;=0),E91=""),OR(AND(E91=0,E92=0),E90&gt;0)),TRUE,FALSE)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E92:F92" xr:uid="{D0BAD4E2-C098-4E1D-ACC0-EE42037F04B0}">
      <formula1>IF(AND(OR(AND(ISNUMBER(E92),E92&gt;=0),E92=""),OR(AND(E92=0,E91=0),E90&gt;0)),TRUE,FALSE)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E95:F95" xr:uid="{BC2C18D4-A236-45F5-BA60-70FE5431EC59}">
      <formula1>IF(AND(OR(AND(ISNUMBER(E95),E95&gt;=0),E95=""),OR(AND(E96=0,E97=0),E95&gt;0)),TRUE,FALSE)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E96:F96" xr:uid="{0A703CC5-AC52-4B3D-9329-28DF46E3C537}">
      <formula1>IF(AND(OR(AND(ISNUMBER(E96),E96&gt;=0),E96=""),OR(AND(E96=0,E97=0),E95&gt;0)),TRUE,FALSE)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E97:F97" xr:uid="{38EF971F-CE46-4193-82A9-6C6D4ACDC2E1}">
      <formula1>IF(AND(OR(AND(ISNUMBER(E97),E97&gt;=0),E97=""),OR(AND(E97=0,E96=0),E95&gt;0)),TRUE,FALSE)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E98:F98" xr:uid="{A797BC9C-E39C-436D-9123-F991AA7CE216}">
      <formula1>IF(AND(OR(AND(ISNUMBER(E98),E98&gt;=0),E98=""),OR(AND(E99=0,E100=0),E98&gt;0)),TRUE,FALSE)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E99:F99" xr:uid="{241E4C0B-DDEA-4385-98FF-DB57DBC7F44B}">
      <formula1>IF(AND(OR(AND(ISNUMBER(E99),E99&gt;=0),E99=""),OR(AND(E99=0,E100=0),E98&gt;0)),TRUE,FALSE)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E100:F100" xr:uid="{18ED25D3-0850-42F5-8616-85B6D55FFEE0}">
      <formula1>IF(AND(OR(AND(ISNUMBER(E100),E100&gt;=0),E100=""),OR(AND(E100=0,E99=0),E98&gt;0)),TRUE,FALSE)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E101:F101" xr:uid="{C24BE964-AF1F-4ECD-AD8C-D4AC3BECF9AE}">
      <formula1>IF(AND(OR(AND(ISNUMBER(E101),E101&gt;=0),E101=""),OR(AND(E102=0,E103=0),E101&gt;0)),TRUE,FALSE)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E102:F102" xr:uid="{D92E7CE1-6154-4132-B198-45E11FDED7D3}">
      <formula1>IF(AND(OR(AND(ISNUMBER(E102),E102&gt;=0),E102=""),OR(AND(E102=0,E103=0),E101&gt;0)),TRUE,FALSE)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E103:F103" xr:uid="{D907EEBA-E326-4A04-A8C1-41014E1D72BF}">
      <formula1>IF(AND(OR(AND(ISNUMBER(E103),E103&gt;=0),E103=""),OR(AND(E103=0,E102=0),E101&gt;0)),TRUE,FALSE)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E106:F106" xr:uid="{E33D8751-1D85-4032-B510-F4C0A131A663}">
      <formula1>IF(AND(OR(AND(ISNUMBER(E106),E106&gt;=0),E106=""),OR(AND(E107=0,E108=0),E106&gt;0)),TRUE,FALSE)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E107:F107" xr:uid="{78CD7ADB-5321-4222-9636-24673B7F0FFA}">
      <formula1>IF(AND(OR(AND(ISNUMBER(E107),E107&gt;=0),E107=""),OR(AND(E107=0,E108=0),E106&gt;0)),TRUE,FALSE)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E108:F108" xr:uid="{19F2C9CB-06A1-4915-AC09-5992503BFBA5}">
      <formula1>IF(AND(OR(AND(ISNUMBER(E108),E108&gt;=0),E108=""),OR(AND(E108=0,E107=0),E106&gt;0)),TRUE,FALSE)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E109:F109" xr:uid="{9D936159-A53D-41E6-AF84-DA231D6F961F}">
      <formula1>IF(AND(OR(AND(ISNUMBER(E109),E109&gt;=0),E109=""),OR(AND(E110=0,E111=0),E109&gt;0)),TRUE,FALSE)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E110:F110" xr:uid="{A3439872-D333-4E65-93D9-FF563C0EE33D}">
      <formula1>IF(AND(OR(AND(ISNUMBER(E110),E110&gt;=0),E110=""),OR(AND(E110=0,E111=0),E109&gt;0)),TRUE,FALSE)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E111:F111" xr:uid="{41FD2D07-246E-4163-B045-B5C7B56E00DE}">
      <formula1>IF(AND(OR(AND(ISNUMBER(E111),E111&gt;=0),E111=""),OR(AND(E111=0,E110=0),E109&gt;0)),TRUE,FALSE)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E112:F112" xr:uid="{1B4387C6-FE60-4A2E-B125-FB9E8A1DF3C2}">
      <formula1>IF(AND(OR(AND(ISNUMBER(E112),E112&gt;=0),E112=""),OR(AND(E113=0,E114=0),E112&gt;0)),TRUE,FALSE)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E113:F113" xr:uid="{F3CCE3D2-421C-49D7-913D-413B9B345F49}">
      <formula1>IF(AND(OR(AND(ISNUMBER(E113),E113&gt;=0),E113=""),OR(AND(E113=0,E114=0),E112&gt;0)),TRUE,FALSE)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E114:F114" xr:uid="{9AB4E242-9766-4D87-B81F-B9E3750DBF68}">
      <formula1>IF(AND(OR(AND(ISNUMBER(E114),E114&gt;=0),E114=""),OR(AND(E114=0,E113=0),E112&gt;0)),TRUE,FALSE)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E117:F117" xr:uid="{65DA098A-D515-4779-B57B-A7CA127DAF89}">
      <formula1>IF(AND(OR(AND(ISNUMBER(E117),E117&gt;=0),E117=""),OR(E118=0,E117&gt;0)),TRUE,FALSE)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E118:F118" xr:uid="{50504543-7142-4C54-8E0E-3B436EBDAE1F}">
      <formula1>IF(AND(OR(AND(ISNUMBER(E118),E118&gt;=0),E118=""),OR(E118=0,E117&gt;0)),TRUE,FALSE)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E119:F119" xr:uid="{22BBF520-365A-434C-8AD3-ED7010EC992E}">
      <formula1>IF(AND(OR(AND(ISNUMBER(E119),E119&gt;=0),E119=""),OR(E120=0,E119&gt;0)),TRUE,FALSE)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E120:F120" xr:uid="{9CD90822-AF37-4EA9-B155-A2537096738C}">
      <formula1>IF(AND(OR(AND(ISNUMBER(E120),E120&gt;=0),E120=""),OR(E120=0,E119&gt;0)),TRUE,FALSE)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E121:F121" xr:uid="{041F642C-4CA2-4089-BB83-DB29ECBA7AC8}">
      <formula1>IF(AND(OR(AND(ISNUMBER(E121),E121&gt;=0),E121=""),OR(E122=0,E121&gt;0)),TRUE,FALSE)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E122:F122" xr:uid="{C9CD7E0A-ADB6-41EE-AEB2-E0750761D131}">
      <formula1>IF(AND(OR(AND(ISNUMBER(E122),E122&gt;=0),E122=""),OR(E122=0,E121&gt;0)),TRUE,FALSE)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E123:F123" xr:uid="{5911EAB3-1ACD-46A6-B5E5-365164572D21}">
      <formula1>IF(AND(OR(AND(ISNUMBER(E123),E123&gt;=0),E123=""),OR(E124=0,E123&gt;0)),TRUE,FALSE)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E124:F124" xr:uid="{D7042C5D-9039-4B99-A170-D8734BE713C4}">
      <formula1>IF(AND(OR(AND(ISNUMBER(E124),E124&gt;=0),E124=""),OR(E124=0,E123&gt;0)),TRUE,FALSE)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E125:F125" xr:uid="{C8704AC9-B99C-4018-B856-3C0239EBBCDB}">
      <formula1>IF(AND(OR(AND(ISNUMBER(E125),E125&gt;=0),E125=""),OR(E126=0,E125&gt;0)),TRUE,FALSE)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E126:F126" xr:uid="{01FB408E-4DD0-4EB6-A051-74D55842C32E}">
      <formula1>IF(AND(OR(AND(ISNUMBER(E126),E126&gt;=0),E126=""),OR(E126=0,E125&gt;0)),TRUE,FALSE)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E127:F127" xr:uid="{C02CEC31-8EDD-4C35-85C4-3E76BF8E9425}">
      <formula1>IF(AND(OR(AND(ISNUMBER(E127),E127&gt;=0),E127=""),OR(E128=0,E127&gt;0)),TRUE,FALSE)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E128:F128" xr:uid="{DE24E7AD-68C1-4F70-B7E6-83D1A5DF5417}">
      <formula1>IF(AND(OR(AND(ISNUMBER(E128),E128&gt;=0),E128=""),OR(E128=0,E127&gt;0)),TRUE,FALSE)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E129:F129" xr:uid="{0339475B-8157-4445-A762-6457514CE8CC}">
      <formula1>IF(AND(OR(AND(ISNUMBER(E129),E129&gt;=0),E129=""),OR(E130=0,E129&gt;0)),TRUE,FALSE)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E130:F130" xr:uid="{0335BBAA-3973-4A6D-951C-767EC789192D}">
      <formula1>IF(AND(OR(AND(ISNUMBER(E130),E130&gt;=0),E130=""),OR(E130=0,E129&gt;0)),TRUE,FALSE)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E131:F131" xr:uid="{8C7FDDD9-6C2E-4F89-828B-C9D35CB76425}">
      <formula1>IF(AND(OR(AND(ISNUMBER(E131),E131&gt;=0),E131=""),OR(E132=0,E131&gt;0)),TRUE,FALSE)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E132:F132" xr:uid="{090532F1-A4E8-4904-9238-9B19C9229A6C}">
      <formula1>IF(AND(OR(AND(ISNUMBER(E132),E132&gt;=0),E132=""),OR(E132=0,E131&gt;0)),TRUE,FALSE)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E136:F136" xr:uid="{4C5FBE66-0E6E-4962-9C65-5DA828860794}">
      <formula1>IF(AND(OR(AND(ISNUMBER(E136),E136&gt;=0),E136=""),OR(E137=0,E136&gt;0)),TRUE,FALSE)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E137:F137" xr:uid="{CB9BB984-7355-432C-8A1B-5735824178D6}">
      <formula1>IF(AND(OR(AND(ISNUMBER(E137),E137&gt;=0),E137=""),OR(E137=0,E136&gt;0)),TRUE,FALSE)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E138:F138" xr:uid="{E88B73F3-C614-4844-B3FD-2E2B0C045B65}">
      <formula1>IF(AND(OR(AND(ISNUMBER(E138),E138&gt;=0),E138=""),OR(E139=0,E138&gt;0)),TRUE,FALSE)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E139:F139" xr:uid="{F9963D1E-81CF-49EF-8D9B-4F74F4C813FA}">
      <formula1>IF(AND(OR(AND(ISNUMBER(E139),E139&gt;=0),E139=""),OR(E139=0,E138&gt;0)),TRUE,FALSE)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E140:F140" xr:uid="{484373AE-0C63-48BB-9219-EFC090313AA3}">
      <formula1>IF(AND(OR(AND(ISNUMBER(E140),E140&gt;=0),E140=""),OR(E141=0,E140&gt;0)),TRUE,FALSE)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E141:F141" xr:uid="{898D927E-1672-4269-B270-84B0DF29AAFD}">
      <formula1>IF(AND(OR(AND(ISNUMBER(E141),E141&gt;=0),E141=""),OR(E141=0,E140&gt;0)),TRUE,FALSE)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E142:F142" xr:uid="{3937032B-1EBD-404A-900D-6DBC9350722C}">
      <formula1>IF(AND(OR(AND(ISNUMBER(E142),E142&gt;=0),E142=""),OR(E143=0,E142&gt;0)),TRUE,FALSE)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E143:F143" xr:uid="{D31CB9EF-6F1E-4B53-86EE-423A02C210A0}">
      <formula1>IF(AND(OR(AND(ISNUMBER(E143),E143&gt;=0),E143=""),OR(E143=0,E142&gt;0)),TRUE,FALSE)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E144:F144" xr:uid="{31F9FADD-9CDD-417A-9904-DC98B8800685}">
      <formula1>IF(AND(OR(AND(ISNUMBER(E144),E144&gt;=0),E144=""),OR(E145=0,E144&gt;0)),TRUE,FALSE)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E145:F145" xr:uid="{B8EFB6B1-319D-40D1-BE81-D7D23D107A8A}">
      <formula1>IF(AND(OR(AND(ISNUMBER(E145),E145&gt;=0),E145=""),OR(E145=0,E144&gt;0)),TRUE,FALSE)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E146:F146" xr:uid="{6E2F5088-8A43-4E8B-A022-28FB8AD92FFF}">
      <formula1>IF(AND(OR(AND(ISNUMBER(E146),E146&gt;=0),E146=""),OR(E147=0,E146&gt;0)),TRUE,FALSE)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E147:F147" xr:uid="{2BBF513B-A973-4A80-A054-B29F3D80E88B}">
      <formula1>IF(AND(OR(AND(ISNUMBER(E147),E147&gt;=0),E147=""),OR(E147=0,E146&gt;0)),TRUE,FALSE)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E148:F148" xr:uid="{A9B3470D-4812-42E3-98FB-A3E767013F41}">
      <formula1>IF(AND(OR(AND(ISNUMBER(E148),E148&gt;=0),E148=""),OR(E149=0,E148&gt;0)),TRUE,FALSE)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E149:F149" xr:uid="{A2DC4E84-CD53-49EA-B1B5-6000141D49F7}">
      <formula1>IF(AND(OR(AND(ISNUMBER(E149),E149&gt;=0),E149=""),OR(E149=0,E148&gt;0)),TRUE,FALSE)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E150:F150" xr:uid="{4C3DF2AB-3D71-47AE-89A1-1AD8146C3E64}">
      <formula1>IF(AND(OR(AND(ISNUMBER(E150),E150&gt;=0),E150=""),OR(E151=0,E150&gt;0)),TRUE,FALSE)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E151:F151" xr:uid="{2A5D4A5C-D1F4-44E0-8298-2BE46E22076B}">
      <formula1>IF(AND(OR(AND(ISNUMBER(E151),E151&gt;=0),E151=""),OR(E151=0,E150&gt;0)),TRUE,FALSE)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E155:F155" xr:uid="{7D2D7742-4166-4B25-A461-AC94DE7FCC6F}">
      <formula1>IF(AND(OR(AND(ISNUMBER(E155),E155&gt;=0),E155=""),OR(E156=0,E155&gt;0)),TRUE,FALSE)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E156:F156" xr:uid="{C081AB61-798B-409C-9D70-01E6B47CD6D7}">
      <formula1>IF(AND(OR(AND(ISNUMBER(E156),E156&gt;=0),E156=""),OR(E156=0,E155&gt;0)),TRUE,FALSE)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E157:F157" xr:uid="{3148266F-BC20-4D67-85EE-835E968541DE}">
      <formula1>IF(AND(OR(AND(ISNUMBER(E157),E157&gt;=0),E157=""),OR(E158=0,E157&gt;0)),TRUE,FALSE)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E158:F158" xr:uid="{B43C1EE1-C563-45C6-9EC2-90B7CCB7274A}">
      <formula1>IF(AND(OR(AND(ISNUMBER(E158),E158&gt;=0),E158=""),OR(E158=0,E157&gt;0)),TRUE,FALSE)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E159:F159" xr:uid="{310BCC75-218B-421E-998E-2686289FBE8D}">
      <formula1>IF(AND(OR(AND(ISNUMBER(E159),E159&gt;=0),E159=""),OR(E160=0,E159&gt;0)),TRUE,FALSE)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E160:F160" xr:uid="{3A40FD25-9249-48EA-9430-EA212391F39B}">
      <formula1>IF(AND(OR(AND(ISNUMBER(E160),E160&gt;=0),E160=""),OR(E160=0,E159&gt;0)),TRUE,FALSE)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E161:F161" xr:uid="{615C3D91-65EA-4188-A0EB-108B1733A3AC}">
      <formula1>IF(AND(OR(AND(ISNUMBER(E161),E161&gt;=0),E161=""),OR(E162=0,E161&gt;0)),TRUE,FALSE)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E162:F162" xr:uid="{1ABE3EA9-6612-4A6A-B5AC-AD6D617C52EE}">
      <formula1>IF(AND(OR(AND(ISNUMBER(E162),E162&gt;=0),E162=""),OR(E162=0,E161&gt;0)),TRUE,FALSE)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E163:F163" xr:uid="{845F880E-CA6B-4D65-BC5C-7AFA82848A87}">
      <formula1>IF(AND(OR(AND(ISNUMBER(E163),E163&gt;=0),E163=""),OR(E164=0,E163&gt;0)),TRUE,FALSE)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E164:F164" xr:uid="{64522209-28EB-47E9-9B22-6E2C5F287B58}">
      <formula1>IF(AND(OR(AND(ISNUMBER(E164),E164&gt;=0),E164=""),OR(E164=0,E163&gt;0)),TRUE,FALSE)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E165:F165" xr:uid="{1562571B-C60F-463F-ACD3-60ECEFB66223}">
      <formula1>IF(AND(OR(AND(ISNUMBER(E165),E165&gt;=0),E165=""),OR(E166=0,E165&gt;0)),TRUE,FALSE)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E166:F166" xr:uid="{2D348389-754A-4C8C-B789-DC287F054C38}">
      <formula1>IF(AND(OR(AND(ISNUMBER(E166),E166&gt;=0),E166=""),OR(E166=0,E165&gt;0)),TRUE,FALSE)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E167:F167" xr:uid="{1297858D-4E7A-496C-9900-A5764374841B}">
      <formula1>IF(AND(OR(AND(ISNUMBER(E167),E167&gt;=0),E167=""),OR(E168=0,E167&gt;0)),TRUE,FALSE)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E168:F168" xr:uid="{441F9308-B691-4D75-8BAB-F9E33107CAEB}">
      <formula1>IF(AND(OR(AND(ISNUMBER(E168),E168&gt;=0),E168=""),OR(E168=0,E167&gt;0)),TRUE,FALSE)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E169:F169" xr:uid="{CDADAF95-E19B-4424-BEFE-3A6EE2038541}">
      <formula1>IF(AND(OR(AND(ISNUMBER(E169),E169&gt;=0),E169=""),OR(E170=0,E169&gt;0)),TRUE,FALSE)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E170:F170" xr:uid="{D80B51DD-662E-47CB-8143-D6A8323AC2C1}">
      <formula1>IF(AND(OR(AND(ISNUMBER(E170),E170&gt;=0),E170=""),OR(E170=0,E169&gt;0)),TRUE,FALSE)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E174:F174" xr:uid="{377CD438-3E59-494F-B1A9-C2505B178820}">
      <formula1>IF(AND(OR(AND(ISNUMBER(E174),E174&gt;=0),E174=""),OR(E175=0,E174&gt;0)),TRUE,FALSE)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E175:F175" xr:uid="{AADCA0BC-9F82-423A-9F58-430CBFD8C93E}">
      <formula1>IF(AND(OR(AND(ISNUMBER(E175),E175&gt;=0),E175=""),OR(E175=0,E174&gt;0)),TRUE,FALSE)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E176:F176" xr:uid="{D289446A-0EB4-4A8F-AD66-9A8649B468AB}">
      <formula1>IF(AND(OR(AND(ISNUMBER(E176),E176&gt;=0),E176=""),OR(E177=0,E176&gt;0)),TRUE,FALSE)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E177:F177" xr:uid="{C2E34AAE-6516-4F2B-8062-363ADEDF78F8}">
      <formula1>IF(AND(OR(AND(ISNUMBER(E177),E177&gt;=0),E177=""),OR(E177=0,E176&gt;0)),TRUE,FALSE)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E178:F178" xr:uid="{1E6F38F0-9CA0-434D-9F32-D77DFC1EEEEE}">
      <formula1>IF(AND(OR(AND(ISNUMBER(E178),E178&gt;=0),E178=""),OR(E179=0,E178&gt;0)),TRUE,FALSE)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E179:F179" xr:uid="{869E7807-5A51-4E5D-98DC-E154F2AD1FC0}">
      <formula1>IF(AND(OR(AND(ISNUMBER(E179),E179&gt;=0),E179=""),OR(E179=0,E178&gt;0)),TRUE,FALSE)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E180:F180" xr:uid="{226F834D-9B32-4355-86C3-E7C589406B17}">
      <formula1>IF(AND(OR(AND(ISNUMBER(E180),E180&gt;=0),E180=""),OR(E181=0,E180&gt;0)),TRUE,FALSE)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E181:F181" xr:uid="{6FC30C86-2E93-498F-AA6C-1D311FBFE433}">
      <formula1>IF(AND(OR(AND(ISNUMBER(E181),E181&gt;=0),E181=""),OR(E181=0,E180&gt;0)),TRUE,FALSE)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E182:F182" xr:uid="{6270D1DD-8E90-4AB1-A646-6491964945B4}">
      <formula1>IF(AND(OR(AND(ISNUMBER(E182),E182&gt;=0),E182=""),OR(E183=0,E182&gt;0)),TRUE,FALSE)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E183:F183" xr:uid="{139E2CBE-0617-4FD8-BE7A-3E0B27ED2324}">
      <formula1>IF(AND(OR(AND(ISNUMBER(E183),E183&gt;=0),E183=""),OR(E183=0,E182&gt;0)),TRUE,FALSE)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E184:F184" xr:uid="{BF113332-1715-4582-A490-1266D6AB210C}">
      <formula1>IF(AND(OR(AND(ISNUMBER(E184),E184&gt;=0),E184=""),OR(E185=0,E184&gt;0)),TRUE,FALSE)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E185:F185" xr:uid="{67C9A7BA-73F7-4101-A083-EAF2729A7EE3}">
      <formula1>IF(AND(OR(AND(ISNUMBER(E185),E185&gt;=0),E185=""),OR(E185=0,E184&gt;0)),TRUE,FALSE)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E186:F186" xr:uid="{6B3AC078-6FCF-4FD6-871B-23AEE283643D}">
      <formula1>IF(AND(OR(AND(ISNUMBER(E186),E186&gt;=0),E186=""),OR(E187=0,E186&gt;0)),TRUE,FALSE)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E187:F187" xr:uid="{F4EC6929-E0B5-41BB-9A9F-1718301B887D}">
      <formula1>IF(AND(OR(AND(ISNUMBER(E187),E187&gt;=0),E187=""),OR(E187=0,E186&gt;0)),TRUE,FALSE)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E188:F188" xr:uid="{A56929BF-606F-475D-8958-042854592262}">
      <formula1>IF(AND(OR(AND(ISNUMBER(E188),E188&gt;=0),E188=""),OR(E189=0,E188&gt;0)),TRUE,FALSE)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E189:F189" xr:uid="{DDF010D3-181C-4A94-87AA-6C1DFB9235CC}">
      <formula1>IF(AND(OR(AND(ISNUMBER(E189),E189&gt;=0),E189=""),OR(E189=0,E188&gt;0)),TRUE,FALSE)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E291:F291 E277:F277 E263:F263 E249:F249" xr:uid="{4E28E803-0CB5-4389-B696-590281383EE2}">
      <formula1>IF(AND(OR(AND(ISNUMBER(E249),E249&gt;=0),E249=""),E250 &lt;= E249, E251 &lt;= E249),TRUE,FALSE)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E250:F250" xr:uid="{134AB3B7-DB7B-4034-BA73-E6839A688A32}">
      <formula1>IF(AND(OR(AND(ISNUMBER(E250),E250&gt;=0),E250=""),E250 &lt;= E249),TRUE,FALSE)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E251:F251" xr:uid="{68EF75F8-754B-45F4-A880-AA4B12E56C1D}">
      <formula1>IF(AND(OR(AND(ISNUMBER(E251),E251&gt;=0),E251=""),E251 &lt;= E249),TRUE,FALSE)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E294:F294 E280:F280 E266:F266 E252:F252" xr:uid="{1EAAE8FE-DE09-4A14-9604-91EF851C5222}">
      <formula1>IF(AND(OR(AND(ISNUMBER(E252),E252&gt;=0),E252=""),E253 &lt;= E252, E254 &lt;= E252),TRUE,FALSE)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E253:F253" xr:uid="{8069043C-C952-47D1-ADB7-DD765BC9B9A4}">
      <formula1>IF(AND(OR(AND(ISNUMBER(E253),E253&gt;=0),E253=""),E253 &lt;= E252),TRUE,FALSE)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E254:F254" xr:uid="{822DC4DB-A501-43C3-BA80-B8F1DF78425B}">
      <formula1>IF(AND(OR(AND(ISNUMBER(E254),E254&gt;=0),E254=""),E254 &lt;= E252),TRUE,FALSE)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E297:F297 E283:F283 E269:F269 E255:F255" xr:uid="{0BD88776-E541-4305-94BC-0151CE6F3E6A}">
      <formula1>IF(AND(OR(AND(ISNUMBER(E255),E255&gt;=0),E255=""),E256 &lt;= E255, E257 &lt;= E255),TRUE,FALSE)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E256:F256" xr:uid="{33B7A206-A8F4-478F-A69C-42B58E31D75B}">
      <formula1>IF(AND(OR(AND(ISNUMBER(E256),E256&gt;=0),E256=""),E256 &lt;= E255),TRUE,FALSE)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E257:F257" xr:uid="{B81C80A1-745C-4C1B-AB04-0A1EF1162FEA}">
      <formula1>IF(AND(OR(AND(ISNUMBER(E257),E257&gt;=0),E257=""),E257 &lt;= E255),TRUE,FALSE)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E300:F300 E286:F286 E272:F272 E258:F258" xr:uid="{6F34E356-7618-4565-A4FA-9B0BC324F94E}">
      <formula1>IF(AND(OR(AND(ISNUMBER(E258),E258&gt;=0),E258=""),E259 &lt;= E258, E260 &lt;= E258),TRUE,FALSE)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E259:F259" xr:uid="{D00D683C-08AB-4AC3-B7C0-D99AA4AA47FC}">
      <formula1>IF(AND(OR(AND(ISNUMBER(E259),E259&gt;=0),E259=""),E259 &lt;= E258),TRUE,FALSE)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E260:F260" xr:uid="{A902C166-1ED3-4339-A558-69411612C0F3}">
      <formula1>IF(AND(OR(AND(ISNUMBER(E260),E260&gt;=0),E260=""),E260 &lt;= E258),TRUE,FALSE)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E264:F264" xr:uid="{B44783EF-FF8B-43D6-B816-B78A16A0EFF0}">
      <formula1>IF(AND(OR(AND(ISNUMBER(E264),E264&gt;=0),E264=""),E264 &lt;= E263),TRUE,FALSE)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E265:F265" xr:uid="{C99F7C90-1134-4539-9DB5-A851D0FC0B95}">
      <formula1>IF(AND(OR(AND(ISNUMBER(E265),E265&gt;=0),E265=""),E265 &lt;= E263),TRUE,FALSE)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E267:F267" xr:uid="{C26423B5-CCF7-49F3-AD27-69703B2ADC75}">
      <formula1>IF(AND(OR(AND(ISNUMBER(E267),E267&gt;=0),E267=""),E267 &lt;= E266),TRUE,FALSE)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E268:F268" xr:uid="{9837CA21-C3F4-4344-8A94-1D3FBD5E32E3}">
      <formula1>IF(AND(OR(AND(ISNUMBER(E268),E268&gt;=0),E268=""),E268 &lt;= E266),TRUE,FALSE)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E270:F270" xr:uid="{C19DE0AA-80B7-4767-A0DA-7C5274473806}">
      <formula1>IF(AND(OR(AND(ISNUMBER(E270),E270&gt;=0),E270=""),E270 &lt;= E269),TRUE,FALSE)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E271:F271" xr:uid="{EAC4DED5-8E3A-4898-8713-85EBACD72A37}">
      <formula1>IF(AND(OR(AND(ISNUMBER(E271),E271&gt;=0),E271=""),E271 &lt;= E269),TRUE,FALSE)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E273:F273" xr:uid="{23DFD38B-1B60-428C-AA0C-EE83CB902E4F}">
      <formula1>IF(AND(OR(AND(ISNUMBER(E273),E273&gt;=0),E273=""),E273 &lt;= E272),TRUE,FALSE)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E274:F274" xr:uid="{42CE9161-D024-49A5-8B6E-36E22D9CEF04}">
      <formula1>IF(AND(OR(AND(ISNUMBER(E274),E274&gt;=0),E274=""),E274 &lt;= E272),TRUE,FALSE)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E278:F278" xr:uid="{EE601992-FD6B-49E4-816E-E013F0E7CD1F}">
      <formula1>IF(AND(OR(AND(ISNUMBER(E278),E278&gt;=0),E278=""),E278 &lt;= E277),TRUE,FALSE)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E279:F279" xr:uid="{F4C5D4B8-5933-47F7-B33D-73DE8E50DE5E}">
      <formula1>IF(AND(OR(AND(ISNUMBER(E279),E279&gt;=0),E279=""),E279 &lt;= E277),TRUE,FALSE)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E281:F281" xr:uid="{C3B93E06-63C0-44F5-8D14-BE74AF84AE21}">
      <formula1>IF(AND(OR(AND(ISNUMBER(E281),E281&gt;=0),E281=""),E281 &lt;= E280),TRUE,FALSE)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E282:F282" xr:uid="{14519F99-BED5-4D56-A907-FF468882E198}">
      <formula1>IF(AND(OR(AND(ISNUMBER(E282),E282&gt;=0),E282=""),E282 &lt;= E280),TRUE,FALSE)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E284:F284" xr:uid="{84BA5DBA-A90A-4728-9475-976CC15EF7A8}">
      <formula1>IF(AND(OR(AND(ISNUMBER(E284),E284&gt;=0),E284=""),E284 &lt;= E283),TRUE,FALSE)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E285:F285" xr:uid="{530EF89B-76CD-4093-B897-C1D833F4EB5F}">
      <formula1>IF(AND(OR(AND(ISNUMBER(E285),E285&gt;=0),E285=""),E285 &lt;= E283),TRUE,FALSE)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E287:F287" xr:uid="{0C39B6FF-792F-4B50-80A3-CBF7A0BB125E}">
      <formula1>IF(AND(OR(AND(ISNUMBER(E287),E287&gt;=0),E287=""),E287 &lt;= E286),TRUE,FALSE)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E288:F288" xr:uid="{527C7E45-2D61-4178-9D7C-D72A1033684E}">
      <formula1>IF(AND(OR(AND(ISNUMBER(E288),E288&gt;=0),E288=""),E288 &lt;= E286),TRUE,FALSE)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E292:F292" xr:uid="{A7305419-77D2-493F-BB4C-D626EC3CF28B}">
      <formula1>IF(AND(OR(AND(ISNUMBER(E292),E292&gt;=0),E292=""),E292 &lt;= E291),TRUE,FALSE)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E293:F293" xr:uid="{94C2F89D-B090-4A09-8F47-2D1A8D3BFCBE}">
      <formula1>IF(AND(OR(AND(ISNUMBER(E293),E293&gt;=0),E293=""),E293 &lt;= E291),TRUE,FALSE)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E295:F295" xr:uid="{B9BA391F-4B92-4D14-899B-96D53BE8CE8C}">
      <formula1>IF(AND(OR(AND(ISNUMBER(E295),E295&gt;=0),E295=""),E295 &lt;= E294),TRUE,FALSE)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E296:F296" xr:uid="{EB3900EA-E193-47BA-8E55-F98A6280EA99}">
      <formula1>IF(AND(OR(AND(ISNUMBER(E296),E296&gt;=0),E296=""),E296 &lt;= E294),TRUE,FALSE)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E298:F298" xr:uid="{7F62220C-A701-424F-819E-98BDE9D4E31F}">
      <formula1>IF(AND(OR(AND(ISNUMBER(E298),E298&gt;=0),E298=""),E298 &lt;= E297),TRUE,FALSE)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E299:F299" xr:uid="{F50B46E0-4862-4361-AF0E-08017035BEA1}">
      <formula1>IF(AND(OR(AND(ISNUMBER(E299),E299&gt;=0),E299=""),E299 &lt;= E297),TRUE,FALSE)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E301:F301" xr:uid="{62FF94D1-1113-4FF1-815C-3F74A4415626}">
      <formula1>IF(AND(OR(AND(ISNUMBER(E301),E301&gt;=0),E301=""),E301 &lt;= E300),TRUE,FALSE)</formula1>
    </dataValidation>
    <dataValidation type="custom" showInputMessage="1" showErrorMessage="1" errorTitle="Ugyldig værdi" error="Forsinkelsesbassiner, lukkede (større end 10.000 m3) - SRO (række 302) skal være lavere end de tilhørende konstruktioner" sqref="E302:F302" xr:uid="{36117A60-D4AF-455F-B00D-9CD26BD7709D}">
      <formula1>IF(AND(OR(AND(ISNUMBER(E302),E302&gt;=0),E302=""),E302 &lt;= E300),TRUE,FALSE)</formula1>
    </dataValidation>
  </dataValidations>
  <pageMargins left="0.7" right="0.7" top="0.75" bottom="0.75" header="0.3" footer="0.3"/>
  <pageSetup paperSize="8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WVN14"/>
  <sheetViews>
    <sheetView tabSelected="1" zoomScaleNormal="100" workbookViewId="0">
      <pane ySplit="2" topLeftCell="A3" activePane="bottomLeft" state="frozen"/>
      <selection pane="bottomLeft" activeCell="I7" sqref="I7"/>
    </sheetView>
  </sheetViews>
  <sheetFormatPr defaultColWidth="0" defaultRowHeight="12" zeroHeight="1" x14ac:dyDescent="0.2"/>
  <cols>
    <col min="1" max="1" width="34" bestFit="1" customWidth="1"/>
    <col min="2" max="2" width="6.7109375" bestFit="1" customWidth="1"/>
    <col min="3" max="3" width="9.85546875" bestFit="1" customWidth="1"/>
    <col min="4" max="6" width="16.140625" customWidth="1"/>
    <col min="7" max="9" width="14.5703125" bestFit="1" customWidth="1"/>
    <col min="10" max="12" width="14.5703125" hidden="1"/>
    <col min="13" max="168" width="9.140625" hidden="1"/>
    <col min="169" max="169" width="50.140625" hidden="1"/>
    <col min="170" max="171" width="10.85546875" hidden="1"/>
    <col min="172" max="193" width="11" hidden="1"/>
    <col min="194" max="215" width="9.140625" hidden="1"/>
    <col min="216" max="216" width="23.7109375" hidden="1"/>
    <col min="217" max="238" width="9.140625" hidden="1"/>
    <col min="239" max="239" width="23.7109375" hidden="1"/>
    <col min="240" max="261" width="9.140625" hidden="1"/>
    <col min="262" max="262" width="23.7109375" hidden="1"/>
    <col min="263" max="424" width="9.140625" hidden="1"/>
    <col min="425" max="425" width="50.140625" hidden="1"/>
    <col min="426" max="427" width="10.85546875" hidden="1"/>
    <col min="428" max="449" width="11" hidden="1"/>
    <col min="450" max="471" width="9.140625" hidden="1"/>
    <col min="472" max="472" width="23.7109375" hidden="1"/>
    <col min="473" max="494" width="9.140625" hidden="1"/>
    <col min="495" max="495" width="23.7109375" hidden="1"/>
    <col min="496" max="517" width="9.140625" hidden="1"/>
    <col min="518" max="518" width="23.7109375" hidden="1"/>
    <col min="519" max="680" width="9.140625" hidden="1"/>
    <col min="681" max="681" width="50.140625" hidden="1"/>
    <col min="682" max="683" width="10.85546875" hidden="1"/>
    <col min="684" max="705" width="11" hidden="1"/>
    <col min="706" max="727" width="9.140625" hidden="1"/>
    <col min="728" max="728" width="23.7109375" hidden="1"/>
    <col min="729" max="750" width="9.140625" hidden="1"/>
    <col min="751" max="751" width="23.7109375" hidden="1"/>
    <col min="752" max="773" width="9.140625" hidden="1"/>
    <col min="774" max="774" width="23.7109375" hidden="1"/>
    <col min="775" max="936" width="9.140625" hidden="1"/>
    <col min="937" max="937" width="50.140625" hidden="1"/>
    <col min="938" max="939" width="10.85546875" hidden="1"/>
    <col min="940" max="961" width="11" hidden="1"/>
    <col min="962" max="983" width="9.140625" hidden="1"/>
    <col min="984" max="984" width="23.7109375" hidden="1"/>
    <col min="985" max="1006" width="9.140625" hidden="1"/>
    <col min="1007" max="1007" width="23.7109375" hidden="1"/>
    <col min="1008" max="1029" width="9.140625" hidden="1"/>
    <col min="1030" max="1030" width="23.7109375" hidden="1"/>
    <col min="1031" max="1192" width="9.140625" hidden="1"/>
    <col min="1193" max="1193" width="50.140625" hidden="1"/>
    <col min="1194" max="1195" width="10.85546875" hidden="1"/>
    <col min="1196" max="1217" width="11" hidden="1"/>
    <col min="1218" max="1239" width="9.140625" hidden="1"/>
    <col min="1240" max="1240" width="23.7109375" hidden="1"/>
    <col min="1241" max="1262" width="9.140625" hidden="1"/>
    <col min="1263" max="1263" width="23.7109375" hidden="1"/>
    <col min="1264" max="1285" width="9.140625" hidden="1"/>
    <col min="1286" max="1286" width="23.7109375" hidden="1"/>
    <col min="1287" max="1448" width="9.140625" hidden="1"/>
    <col min="1449" max="1449" width="50.140625" hidden="1"/>
    <col min="1450" max="1451" width="10.85546875" hidden="1"/>
    <col min="1452" max="1473" width="11" hidden="1"/>
    <col min="1474" max="1495" width="9.140625" hidden="1"/>
    <col min="1496" max="1496" width="23.7109375" hidden="1"/>
    <col min="1497" max="1518" width="9.140625" hidden="1"/>
    <col min="1519" max="1519" width="23.7109375" hidden="1"/>
    <col min="1520" max="1541" width="9.140625" hidden="1"/>
    <col min="1542" max="1542" width="23.7109375" hidden="1"/>
    <col min="1543" max="1704" width="9.140625" hidden="1"/>
    <col min="1705" max="1705" width="50.140625" hidden="1"/>
    <col min="1706" max="1707" width="10.85546875" hidden="1"/>
    <col min="1708" max="1729" width="11" hidden="1"/>
    <col min="1730" max="1751" width="9.140625" hidden="1"/>
    <col min="1752" max="1752" width="23.7109375" hidden="1"/>
    <col min="1753" max="1774" width="9.140625" hidden="1"/>
    <col min="1775" max="1775" width="23.7109375" hidden="1"/>
    <col min="1776" max="1797" width="9.140625" hidden="1"/>
    <col min="1798" max="1798" width="23.7109375" hidden="1"/>
    <col min="1799" max="1960" width="9.140625" hidden="1"/>
    <col min="1961" max="1961" width="50.140625" hidden="1"/>
    <col min="1962" max="1963" width="10.85546875" hidden="1"/>
    <col min="1964" max="1985" width="11" hidden="1"/>
    <col min="1986" max="2007" width="9.140625" hidden="1"/>
    <col min="2008" max="2008" width="23.7109375" hidden="1"/>
    <col min="2009" max="2030" width="9.140625" hidden="1"/>
    <col min="2031" max="2031" width="23.7109375" hidden="1"/>
    <col min="2032" max="2053" width="9.140625" hidden="1"/>
    <col min="2054" max="2054" width="23.7109375" hidden="1"/>
    <col min="2055" max="2216" width="9.140625" hidden="1"/>
    <col min="2217" max="2217" width="50.140625" hidden="1"/>
    <col min="2218" max="2219" width="10.85546875" hidden="1"/>
    <col min="2220" max="2241" width="11" hidden="1"/>
    <col min="2242" max="2263" width="9.140625" hidden="1"/>
    <col min="2264" max="2264" width="23.7109375" hidden="1"/>
    <col min="2265" max="2286" width="9.140625" hidden="1"/>
    <col min="2287" max="2287" width="23.7109375" hidden="1"/>
    <col min="2288" max="2309" width="9.140625" hidden="1"/>
    <col min="2310" max="2310" width="23.7109375" hidden="1"/>
    <col min="2311" max="2472" width="9.140625" hidden="1"/>
    <col min="2473" max="2473" width="50.140625" hidden="1"/>
    <col min="2474" max="2475" width="10.85546875" hidden="1"/>
    <col min="2476" max="2497" width="11" hidden="1"/>
    <col min="2498" max="2519" width="9.140625" hidden="1"/>
    <col min="2520" max="2520" width="23.7109375" hidden="1"/>
    <col min="2521" max="2542" width="9.140625" hidden="1"/>
    <col min="2543" max="2543" width="23.7109375" hidden="1"/>
    <col min="2544" max="2565" width="9.140625" hidden="1"/>
    <col min="2566" max="2566" width="23.7109375" hidden="1"/>
    <col min="2567" max="2728" width="9.140625" hidden="1"/>
    <col min="2729" max="2729" width="50.140625" hidden="1"/>
    <col min="2730" max="2731" width="10.85546875" hidden="1"/>
    <col min="2732" max="2753" width="11" hidden="1"/>
    <col min="2754" max="2775" width="9.140625" hidden="1"/>
    <col min="2776" max="2776" width="23.7109375" hidden="1"/>
    <col min="2777" max="2798" width="9.140625" hidden="1"/>
    <col min="2799" max="2799" width="23.7109375" hidden="1"/>
    <col min="2800" max="2821" width="9.140625" hidden="1"/>
    <col min="2822" max="2822" width="23.7109375" hidden="1"/>
    <col min="2823" max="2984" width="9.140625" hidden="1"/>
    <col min="2985" max="2985" width="50.140625" hidden="1"/>
    <col min="2986" max="2987" width="10.85546875" hidden="1"/>
    <col min="2988" max="3009" width="11" hidden="1"/>
    <col min="3010" max="3031" width="9.140625" hidden="1"/>
    <col min="3032" max="3032" width="23.7109375" hidden="1"/>
    <col min="3033" max="3054" width="9.140625" hidden="1"/>
    <col min="3055" max="3055" width="23.7109375" hidden="1"/>
    <col min="3056" max="3077" width="9.140625" hidden="1"/>
    <col min="3078" max="3078" width="23.7109375" hidden="1"/>
    <col min="3079" max="3240" width="9.140625" hidden="1"/>
    <col min="3241" max="3241" width="50.140625" hidden="1"/>
    <col min="3242" max="3243" width="10.85546875" hidden="1"/>
    <col min="3244" max="3265" width="11" hidden="1"/>
    <col min="3266" max="3287" width="9.140625" hidden="1"/>
    <col min="3288" max="3288" width="23.7109375" hidden="1"/>
    <col min="3289" max="3310" width="9.140625" hidden="1"/>
    <col min="3311" max="3311" width="23.7109375" hidden="1"/>
    <col min="3312" max="3333" width="9.140625" hidden="1"/>
    <col min="3334" max="3334" width="23.7109375" hidden="1"/>
    <col min="3335" max="3496" width="9.140625" hidden="1"/>
    <col min="3497" max="3497" width="50.140625" hidden="1"/>
    <col min="3498" max="3499" width="10.85546875" hidden="1"/>
    <col min="3500" max="3521" width="11" hidden="1"/>
    <col min="3522" max="3543" width="9.140625" hidden="1"/>
    <col min="3544" max="3544" width="23.7109375" hidden="1"/>
    <col min="3545" max="3566" width="9.140625" hidden="1"/>
    <col min="3567" max="3567" width="23.7109375" hidden="1"/>
    <col min="3568" max="3589" width="9.140625" hidden="1"/>
    <col min="3590" max="3590" width="23.7109375" hidden="1"/>
    <col min="3591" max="3752" width="9.140625" hidden="1"/>
    <col min="3753" max="3753" width="50.140625" hidden="1"/>
    <col min="3754" max="3755" width="10.85546875" hidden="1"/>
    <col min="3756" max="3777" width="11" hidden="1"/>
    <col min="3778" max="3799" width="9.140625" hidden="1"/>
    <col min="3800" max="3800" width="23.7109375" hidden="1"/>
    <col min="3801" max="3822" width="9.140625" hidden="1"/>
    <col min="3823" max="3823" width="23.7109375" hidden="1"/>
    <col min="3824" max="3845" width="9.140625" hidden="1"/>
    <col min="3846" max="3846" width="23.7109375" hidden="1"/>
    <col min="3847" max="4008" width="9.140625" hidden="1"/>
    <col min="4009" max="4009" width="50.140625" hidden="1"/>
    <col min="4010" max="4011" width="10.85546875" hidden="1"/>
    <col min="4012" max="4033" width="11" hidden="1"/>
    <col min="4034" max="4055" width="9.140625" hidden="1"/>
    <col min="4056" max="4056" width="23.7109375" hidden="1"/>
    <col min="4057" max="4078" width="9.140625" hidden="1"/>
    <col min="4079" max="4079" width="23.7109375" hidden="1"/>
    <col min="4080" max="4101" width="9.140625" hidden="1"/>
    <col min="4102" max="4102" width="23.7109375" hidden="1"/>
    <col min="4103" max="4264" width="9.140625" hidden="1"/>
    <col min="4265" max="4265" width="50.140625" hidden="1"/>
    <col min="4266" max="4267" width="10.85546875" hidden="1"/>
    <col min="4268" max="4289" width="11" hidden="1"/>
    <col min="4290" max="4311" width="9.140625" hidden="1"/>
    <col min="4312" max="4312" width="23.7109375" hidden="1"/>
    <col min="4313" max="4334" width="9.140625" hidden="1"/>
    <col min="4335" max="4335" width="23.7109375" hidden="1"/>
    <col min="4336" max="4357" width="9.140625" hidden="1"/>
    <col min="4358" max="4358" width="23.7109375" hidden="1"/>
    <col min="4359" max="4520" width="9.140625" hidden="1"/>
    <col min="4521" max="4521" width="50.140625" hidden="1"/>
    <col min="4522" max="4523" width="10.85546875" hidden="1"/>
    <col min="4524" max="4545" width="11" hidden="1"/>
    <col min="4546" max="4567" width="9.140625" hidden="1"/>
    <col min="4568" max="4568" width="23.7109375" hidden="1"/>
    <col min="4569" max="4590" width="9.140625" hidden="1"/>
    <col min="4591" max="4591" width="23.7109375" hidden="1"/>
    <col min="4592" max="4613" width="9.140625" hidden="1"/>
    <col min="4614" max="4614" width="23.7109375" hidden="1"/>
    <col min="4615" max="4776" width="9.140625" hidden="1"/>
    <col min="4777" max="4777" width="50.140625" hidden="1"/>
    <col min="4778" max="4779" width="10.85546875" hidden="1"/>
    <col min="4780" max="4801" width="11" hidden="1"/>
    <col min="4802" max="4823" width="9.140625" hidden="1"/>
    <col min="4824" max="4824" width="23.7109375" hidden="1"/>
    <col min="4825" max="4846" width="9.140625" hidden="1"/>
    <col min="4847" max="4847" width="23.7109375" hidden="1"/>
    <col min="4848" max="4869" width="9.140625" hidden="1"/>
    <col min="4870" max="4870" width="23.7109375" hidden="1"/>
    <col min="4871" max="5032" width="9.140625" hidden="1"/>
    <col min="5033" max="5033" width="50.140625" hidden="1"/>
    <col min="5034" max="5035" width="10.85546875" hidden="1"/>
    <col min="5036" max="5057" width="11" hidden="1"/>
    <col min="5058" max="5079" width="9.140625" hidden="1"/>
    <col min="5080" max="5080" width="23.7109375" hidden="1"/>
    <col min="5081" max="5102" width="9.140625" hidden="1"/>
    <col min="5103" max="5103" width="23.7109375" hidden="1"/>
    <col min="5104" max="5125" width="9.140625" hidden="1"/>
    <col min="5126" max="5126" width="23.7109375" hidden="1"/>
    <col min="5127" max="5288" width="9.140625" hidden="1"/>
    <col min="5289" max="5289" width="50.140625" hidden="1"/>
    <col min="5290" max="5291" width="10.85546875" hidden="1"/>
    <col min="5292" max="5313" width="11" hidden="1"/>
    <col min="5314" max="5335" width="9.140625" hidden="1"/>
    <col min="5336" max="5336" width="23.7109375" hidden="1"/>
    <col min="5337" max="5358" width="9.140625" hidden="1"/>
    <col min="5359" max="5359" width="23.7109375" hidden="1"/>
    <col min="5360" max="5381" width="9.140625" hidden="1"/>
    <col min="5382" max="5382" width="23.7109375" hidden="1"/>
    <col min="5383" max="5544" width="9.140625" hidden="1"/>
    <col min="5545" max="5545" width="50.140625" hidden="1"/>
    <col min="5546" max="5547" width="10.85546875" hidden="1"/>
    <col min="5548" max="5569" width="11" hidden="1"/>
    <col min="5570" max="5591" width="9.140625" hidden="1"/>
    <col min="5592" max="5592" width="23.7109375" hidden="1"/>
    <col min="5593" max="5614" width="9.140625" hidden="1"/>
    <col min="5615" max="5615" width="23.7109375" hidden="1"/>
    <col min="5616" max="5637" width="9.140625" hidden="1"/>
    <col min="5638" max="5638" width="23.7109375" hidden="1"/>
    <col min="5639" max="5800" width="9.140625" hidden="1"/>
    <col min="5801" max="5801" width="50.140625" hidden="1"/>
    <col min="5802" max="5803" width="10.85546875" hidden="1"/>
    <col min="5804" max="5825" width="11" hidden="1"/>
    <col min="5826" max="5847" width="9.140625" hidden="1"/>
    <col min="5848" max="5848" width="23.7109375" hidden="1"/>
    <col min="5849" max="5870" width="9.140625" hidden="1"/>
    <col min="5871" max="5871" width="23.7109375" hidden="1"/>
    <col min="5872" max="5893" width="9.140625" hidden="1"/>
    <col min="5894" max="5894" width="23.7109375" hidden="1"/>
    <col min="5895" max="6056" width="9.140625" hidden="1"/>
    <col min="6057" max="6057" width="50.140625" hidden="1"/>
    <col min="6058" max="6059" width="10.85546875" hidden="1"/>
    <col min="6060" max="6081" width="11" hidden="1"/>
    <col min="6082" max="6103" width="9.140625" hidden="1"/>
    <col min="6104" max="6104" width="23.7109375" hidden="1"/>
    <col min="6105" max="6126" width="9.140625" hidden="1"/>
    <col min="6127" max="6127" width="23.7109375" hidden="1"/>
    <col min="6128" max="6149" width="9.140625" hidden="1"/>
    <col min="6150" max="6150" width="23.7109375" hidden="1"/>
    <col min="6151" max="6312" width="9.140625" hidden="1"/>
    <col min="6313" max="6313" width="50.140625" hidden="1"/>
    <col min="6314" max="6315" width="10.85546875" hidden="1"/>
    <col min="6316" max="6337" width="11" hidden="1"/>
    <col min="6338" max="6359" width="9.140625" hidden="1"/>
    <col min="6360" max="6360" width="23.7109375" hidden="1"/>
    <col min="6361" max="6382" width="9.140625" hidden="1"/>
    <col min="6383" max="6383" width="23.7109375" hidden="1"/>
    <col min="6384" max="6405" width="9.140625" hidden="1"/>
    <col min="6406" max="6406" width="23.7109375" hidden="1"/>
    <col min="6407" max="6568" width="9.140625" hidden="1"/>
    <col min="6569" max="6569" width="50.140625" hidden="1"/>
    <col min="6570" max="6571" width="10.85546875" hidden="1"/>
    <col min="6572" max="6593" width="11" hidden="1"/>
    <col min="6594" max="6615" width="9.140625" hidden="1"/>
    <col min="6616" max="6616" width="23.7109375" hidden="1"/>
    <col min="6617" max="6638" width="9.140625" hidden="1"/>
    <col min="6639" max="6639" width="23.7109375" hidden="1"/>
    <col min="6640" max="6661" width="9.140625" hidden="1"/>
    <col min="6662" max="6662" width="23.7109375" hidden="1"/>
    <col min="6663" max="6824" width="9.140625" hidden="1"/>
    <col min="6825" max="6825" width="50.140625" hidden="1"/>
    <col min="6826" max="6827" width="10.85546875" hidden="1"/>
    <col min="6828" max="6849" width="11" hidden="1"/>
    <col min="6850" max="6871" width="9.140625" hidden="1"/>
    <col min="6872" max="6872" width="23.7109375" hidden="1"/>
    <col min="6873" max="6894" width="9.140625" hidden="1"/>
    <col min="6895" max="6895" width="23.7109375" hidden="1"/>
    <col min="6896" max="6917" width="9.140625" hidden="1"/>
    <col min="6918" max="6918" width="23.7109375" hidden="1"/>
    <col min="6919" max="7080" width="9.140625" hidden="1"/>
    <col min="7081" max="7081" width="50.140625" hidden="1"/>
    <col min="7082" max="7083" width="10.85546875" hidden="1"/>
    <col min="7084" max="7105" width="11" hidden="1"/>
    <col min="7106" max="7127" width="9.140625" hidden="1"/>
    <col min="7128" max="7128" width="23.7109375" hidden="1"/>
    <col min="7129" max="7150" width="9.140625" hidden="1"/>
    <col min="7151" max="7151" width="23.7109375" hidden="1"/>
    <col min="7152" max="7173" width="9.140625" hidden="1"/>
    <col min="7174" max="7174" width="23.7109375" hidden="1"/>
    <col min="7175" max="7336" width="9.140625" hidden="1"/>
    <col min="7337" max="7337" width="50.140625" hidden="1"/>
    <col min="7338" max="7339" width="10.85546875" hidden="1"/>
    <col min="7340" max="7361" width="11" hidden="1"/>
    <col min="7362" max="7383" width="9.140625" hidden="1"/>
    <col min="7384" max="7384" width="23.7109375" hidden="1"/>
    <col min="7385" max="7406" width="9.140625" hidden="1"/>
    <col min="7407" max="7407" width="23.7109375" hidden="1"/>
    <col min="7408" max="7429" width="9.140625" hidden="1"/>
    <col min="7430" max="7430" width="23.7109375" hidden="1"/>
    <col min="7431" max="7592" width="9.140625" hidden="1"/>
    <col min="7593" max="7593" width="50.140625" hidden="1"/>
    <col min="7594" max="7595" width="10.85546875" hidden="1"/>
    <col min="7596" max="7617" width="11" hidden="1"/>
    <col min="7618" max="7639" width="9.140625" hidden="1"/>
    <col min="7640" max="7640" width="23.7109375" hidden="1"/>
    <col min="7641" max="7662" width="9.140625" hidden="1"/>
    <col min="7663" max="7663" width="23.7109375" hidden="1"/>
    <col min="7664" max="7685" width="9.140625" hidden="1"/>
    <col min="7686" max="7686" width="23.7109375" hidden="1"/>
    <col min="7687" max="7848" width="9.140625" hidden="1"/>
    <col min="7849" max="7849" width="50.140625" hidden="1"/>
    <col min="7850" max="7851" width="10.85546875" hidden="1"/>
    <col min="7852" max="7873" width="11" hidden="1"/>
    <col min="7874" max="7895" width="9.140625" hidden="1"/>
    <col min="7896" max="7896" width="23.7109375" hidden="1"/>
    <col min="7897" max="7918" width="9.140625" hidden="1"/>
    <col min="7919" max="7919" width="23.7109375" hidden="1"/>
    <col min="7920" max="7941" width="9.140625" hidden="1"/>
    <col min="7942" max="7942" width="23.7109375" hidden="1"/>
    <col min="7943" max="8104" width="9.140625" hidden="1"/>
    <col min="8105" max="8105" width="50.140625" hidden="1"/>
    <col min="8106" max="8107" width="10.85546875" hidden="1"/>
    <col min="8108" max="8129" width="11" hidden="1"/>
    <col min="8130" max="8151" width="9.140625" hidden="1"/>
    <col min="8152" max="8152" width="23.7109375" hidden="1"/>
    <col min="8153" max="8174" width="9.140625" hidden="1"/>
    <col min="8175" max="8175" width="23.7109375" hidden="1"/>
    <col min="8176" max="8197" width="9.140625" hidden="1"/>
    <col min="8198" max="8198" width="23.7109375" hidden="1"/>
    <col min="8199" max="8360" width="9.140625" hidden="1"/>
    <col min="8361" max="8361" width="50.140625" hidden="1"/>
    <col min="8362" max="8363" width="10.85546875" hidden="1"/>
    <col min="8364" max="8385" width="11" hidden="1"/>
    <col min="8386" max="8407" width="9.140625" hidden="1"/>
    <col min="8408" max="8408" width="23.7109375" hidden="1"/>
    <col min="8409" max="8430" width="9.140625" hidden="1"/>
    <col min="8431" max="8431" width="23.7109375" hidden="1"/>
    <col min="8432" max="8453" width="9.140625" hidden="1"/>
    <col min="8454" max="8454" width="23.7109375" hidden="1"/>
    <col min="8455" max="8616" width="9.140625" hidden="1"/>
    <col min="8617" max="8617" width="50.140625" hidden="1"/>
    <col min="8618" max="8619" width="10.85546875" hidden="1"/>
    <col min="8620" max="8641" width="11" hidden="1"/>
    <col min="8642" max="8663" width="9.140625" hidden="1"/>
    <col min="8664" max="8664" width="23.7109375" hidden="1"/>
    <col min="8665" max="8686" width="9.140625" hidden="1"/>
    <col min="8687" max="8687" width="23.7109375" hidden="1"/>
    <col min="8688" max="8709" width="9.140625" hidden="1"/>
    <col min="8710" max="8710" width="23.7109375" hidden="1"/>
    <col min="8711" max="8872" width="9.140625" hidden="1"/>
    <col min="8873" max="8873" width="50.140625" hidden="1"/>
    <col min="8874" max="8875" width="10.85546875" hidden="1"/>
    <col min="8876" max="8897" width="11" hidden="1"/>
    <col min="8898" max="8919" width="9.140625" hidden="1"/>
    <col min="8920" max="8920" width="23.7109375" hidden="1"/>
    <col min="8921" max="8942" width="9.140625" hidden="1"/>
    <col min="8943" max="8943" width="23.7109375" hidden="1"/>
    <col min="8944" max="8965" width="9.140625" hidden="1"/>
    <col min="8966" max="8966" width="23.7109375" hidden="1"/>
    <col min="8967" max="9128" width="9.140625" hidden="1"/>
    <col min="9129" max="9129" width="50.140625" hidden="1"/>
    <col min="9130" max="9131" width="10.85546875" hidden="1"/>
    <col min="9132" max="9153" width="11" hidden="1"/>
    <col min="9154" max="9175" width="9.140625" hidden="1"/>
    <col min="9176" max="9176" width="23.7109375" hidden="1"/>
    <col min="9177" max="9198" width="9.140625" hidden="1"/>
    <col min="9199" max="9199" width="23.7109375" hidden="1"/>
    <col min="9200" max="9221" width="9.140625" hidden="1"/>
    <col min="9222" max="9222" width="23.7109375" hidden="1"/>
    <col min="9223" max="9384" width="9.140625" hidden="1"/>
    <col min="9385" max="9385" width="50.140625" hidden="1"/>
    <col min="9386" max="9387" width="10.85546875" hidden="1"/>
    <col min="9388" max="9409" width="11" hidden="1"/>
    <col min="9410" max="9431" width="9.140625" hidden="1"/>
    <col min="9432" max="9432" width="23.7109375" hidden="1"/>
    <col min="9433" max="9454" width="9.140625" hidden="1"/>
    <col min="9455" max="9455" width="23.7109375" hidden="1"/>
    <col min="9456" max="9477" width="9.140625" hidden="1"/>
    <col min="9478" max="9478" width="23.7109375" hidden="1"/>
    <col min="9479" max="9640" width="9.140625" hidden="1"/>
    <col min="9641" max="9641" width="50.140625" hidden="1"/>
    <col min="9642" max="9643" width="10.85546875" hidden="1"/>
    <col min="9644" max="9665" width="11" hidden="1"/>
    <col min="9666" max="9687" width="9.140625" hidden="1"/>
    <col min="9688" max="9688" width="23.7109375" hidden="1"/>
    <col min="9689" max="9710" width="9.140625" hidden="1"/>
    <col min="9711" max="9711" width="23.7109375" hidden="1"/>
    <col min="9712" max="9733" width="9.140625" hidden="1"/>
    <col min="9734" max="9734" width="23.7109375" hidden="1"/>
    <col min="9735" max="9896" width="9.140625" hidden="1"/>
    <col min="9897" max="9897" width="50.140625" hidden="1"/>
    <col min="9898" max="9899" width="10.85546875" hidden="1"/>
    <col min="9900" max="9921" width="11" hidden="1"/>
    <col min="9922" max="9943" width="9.140625" hidden="1"/>
    <col min="9944" max="9944" width="23.7109375" hidden="1"/>
    <col min="9945" max="9966" width="9.140625" hidden="1"/>
    <col min="9967" max="9967" width="23.7109375" hidden="1"/>
    <col min="9968" max="9989" width="9.140625" hidden="1"/>
    <col min="9990" max="9990" width="23.7109375" hidden="1"/>
    <col min="9991" max="10152" width="9.140625" hidden="1"/>
    <col min="10153" max="10153" width="50.140625" hidden="1"/>
    <col min="10154" max="10155" width="10.85546875" hidden="1"/>
    <col min="10156" max="10177" width="11" hidden="1"/>
    <col min="10178" max="10199" width="9.140625" hidden="1"/>
    <col min="10200" max="10200" width="23.7109375" hidden="1"/>
    <col min="10201" max="10222" width="9.140625" hidden="1"/>
    <col min="10223" max="10223" width="23.7109375" hidden="1"/>
    <col min="10224" max="10245" width="9.140625" hidden="1"/>
    <col min="10246" max="10246" width="23.7109375" hidden="1"/>
    <col min="10247" max="10408" width="9.140625" hidden="1"/>
    <col min="10409" max="10409" width="50.140625" hidden="1"/>
    <col min="10410" max="10411" width="10.85546875" hidden="1"/>
    <col min="10412" max="10433" width="11" hidden="1"/>
    <col min="10434" max="10455" width="9.140625" hidden="1"/>
    <col min="10456" max="10456" width="23.7109375" hidden="1"/>
    <col min="10457" max="10478" width="9.140625" hidden="1"/>
    <col min="10479" max="10479" width="23.7109375" hidden="1"/>
    <col min="10480" max="10501" width="9.140625" hidden="1"/>
    <col min="10502" max="10502" width="23.7109375" hidden="1"/>
    <col min="10503" max="10664" width="9.140625" hidden="1"/>
    <col min="10665" max="10665" width="50.140625" hidden="1"/>
    <col min="10666" max="10667" width="10.85546875" hidden="1"/>
    <col min="10668" max="10689" width="11" hidden="1"/>
    <col min="10690" max="10711" width="9.140625" hidden="1"/>
    <col min="10712" max="10712" width="23.7109375" hidden="1"/>
    <col min="10713" max="10734" width="9.140625" hidden="1"/>
    <col min="10735" max="10735" width="23.7109375" hidden="1"/>
    <col min="10736" max="10757" width="9.140625" hidden="1"/>
    <col min="10758" max="10758" width="23.7109375" hidden="1"/>
    <col min="10759" max="10920" width="9.140625" hidden="1"/>
    <col min="10921" max="10921" width="50.140625" hidden="1"/>
    <col min="10922" max="10923" width="10.85546875" hidden="1"/>
    <col min="10924" max="10945" width="11" hidden="1"/>
    <col min="10946" max="10967" width="9.140625" hidden="1"/>
    <col min="10968" max="10968" width="23.7109375" hidden="1"/>
    <col min="10969" max="10990" width="9.140625" hidden="1"/>
    <col min="10991" max="10991" width="23.7109375" hidden="1"/>
    <col min="10992" max="11013" width="9.140625" hidden="1"/>
    <col min="11014" max="11014" width="23.7109375" hidden="1"/>
    <col min="11015" max="11176" width="9.140625" hidden="1"/>
    <col min="11177" max="11177" width="50.140625" hidden="1"/>
    <col min="11178" max="11179" width="10.85546875" hidden="1"/>
    <col min="11180" max="11201" width="11" hidden="1"/>
    <col min="11202" max="11223" width="9.140625" hidden="1"/>
    <col min="11224" max="11224" width="23.7109375" hidden="1"/>
    <col min="11225" max="11246" width="9.140625" hidden="1"/>
    <col min="11247" max="11247" width="23.7109375" hidden="1"/>
    <col min="11248" max="11269" width="9.140625" hidden="1"/>
    <col min="11270" max="11270" width="23.7109375" hidden="1"/>
    <col min="11271" max="11432" width="9.140625" hidden="1"/>
    <col min="11433" max="11433" width="50.140625" hidden="1"/>
    <col min="11434" max="11435" width="10.85546875" hidden="1"/>
    <col min="11436" max="11457" width="11" hidden="1"/>
    <col min="11458" max="11479" width="9.140625" hidden="1"/>
    <col min="11480" max="11480" width="23.7109375" hidden="1"/>
    <col min="11481" max="11502" width="9.140625" hidden="1"/>
    <col min="11503" max="11503" width="23.7109375" hidden="1"/>
    <col min="11504" max="11525" width="9.140625" hidden="1"/>
    <col min="11526" max="11526" width="23.7109375" hidden="1"/>
    <col min="11527" max="11688" width="9.140625" hidden="1"/>
    <col min="11689" max="11689" width="50.140625" hidden="1"/>
    <col min="11690" max="11691" width="10.85546875" hidden="1"/>
    <col min="11692" max="11713" width="11" hidden="1"/>
    <col min="11714" max="11735" width="9.140625" hidden="1"/>
    <col min="11736" max="11736" width="23.7109375" hidden="1"/>
    <col min="11737" max="11758" width="9.140625" hidden="1"/>
    <col min="11759" max="11759" width="23.7109375" hidden="1"/>
    <col min="11760" max="11781" width="9.140625" hidden="1"/>
    <col min="11782" max="11782" width="23.7109375" hidden="1"/>
    <col min="11783" max="11944" width="9.140625" hidden="1"/>
    <col min="11945" max="11945" width="50.140625" hidden="1"/>
    <col min="11946" max="11947" width="10.85546875" hidden="1"/>
    <col min="11948" max="11969" width="11" hidden="1"/>
    <col min="11970" max="11991" width="9.140625" hidden="1"/>
    <col min="11992" max="11992" width="23.7109375" hidden="1"/>
    <col min="11993" max="12014" width="9.140625" hidden="1"/>
    <col min="12015" max="12015" width="23.7109375" hidden="1"/>
    <col min="12016" max="12037" width="9.140625" hidden="1"/>
    <col min="12038" max="12038" width="23.7109375" hidden="1"/>
    <col min="12039" max="12200" width="9.140625" hidden="1"/>
    <col min="12201" max="12201" width="50.140625" hidden="1"/>
    <col min="12202" max="12203" width="10.85546875" hidden="1"/>
    <col min="12204" max="12225" width="11" hidden="1"/>
    <col min="12226" max="12247" width="9.140625" hidden="1"/>
    <col min="12248" max="12248" width="23.7109375" hidden="1"/>
    <col min="12249" max="12270" width="9.140625" hidden="1"/>
    <col min="12271" max="12271" width="23.7109375" hidden="1"/>
    <col min="12272" max="12293" width="9.140625" hidden="1"/>
    <col min="12294" max="12294" width="23.7109375" hidden="1"/>
    <col min="12295" max="12456" width="9.140625" hidden="1"/>
    <col min="12457" max="12457" width="50.140625" hidden="1"/>
    <col min="12458" max="12459" width="10.85546875" hidden="1"/>
    <col min="12460" max="12481" width="11" hidden="1"/>
    <col min="12482" max="12503" width="9.140625" hidden="1"/>
    <col min="12504" max="12504" width="23.7109375" hidden="1"/>
    <col min="12505" max="12526" width="9.140625" hidden="1"/>
    <col min="12527" max="12527" width="23.7109375" hidden="1"/>
    <col min="12528" max="12549" width="9.140625" hidden="1"/>
    <col min="12550" max="12550" width="23.7109375" hidden="1"/>
    <col min="12551" max="12712" width="9.140625" hidden="1"/>
    <col min="12713" max="12713" width="50.140625" hidden="1"/>
    <col min="12714" max="12715" width="10.85546875" hidden="1"/>
    <col min="12716" max="12737" width="11" hidden="1"/>
    <col min="12738" max="12759" width="9.140625" hidden="1"/>
    <col min="12760" max="12760" width="23.7109375" hidden="1"/>
    <col min="12761" max="12782" width="9.140625" hidden="1"/>
    <col min="12783" max="12783" width="23.7109375" hidden="1"/>
    <col min="12784" max="12805" width="9.140625" hidden="1"/>
    <col min="12806" max="12806" width="23.7109375" hidden="1"/>
    <col min="12807" max="12968" width="9.140625" hidden="1"/>
    <col min="12969" max="12969" width="50.140625" hidden="1"/>
    <col min="12970" max="12971" width="10.85546875" hidden="1"/>
    <col min="12972" max="12993" width="11" hidden="1"/>
    <col min="12994" max="13015" width="9.140625" hidden="1"/>
    <col min="13016" max="13016" width="23.7109375" hidden="1"/>
    <col min="13017" max="13038" width="9.140625" hidden="1"/>
    <col min="13039" max="13039" width="23.7109375" hidden="1"/>
    <col min="13040" max="13061" width="9.140625" hidden="1"/>
    <col min="13062" max="13062" width="23.7109375" hidden="1"/>
    <col min="13063" max="13224" width="9.140625" hidden="1"/>
    <col min="13225" max="13225" width="50.140625" hidden="1"/>
    <col min="13226" max="13227" width="10.85546875" hidden="1"/>
    <col min="13228" max="13249" width="11" hidden="1"/>
    <col min="13250" max="13271" width="9.140625" hidden="1"/>
    <col min="13272" max="13272" width="23.7109375" hidden="1"/>
    <col min="13273" max="13294" width="9.140625" hidden="1"/>
    <col min="13295" max="13295" width="23.7109375" hidden="1"/>
    <col min="13296" max="13317" width="9.140625" hidden="1"/>
    <col min="13318" max="13318" width="23.7109375" hidden="1"/>
    <col min="13319" max="13480" width="9.140625" hidden="1"/>
    <col min="13481" max="13481" width="50.140625" hidden="1"/>
    <col min="13482" max="13483" width="10.85546875" hidden="1"/>
    <col min="13484" max="13505" width="11" hidden="1"/>
    <col min="13506" max="13527" width="9.140625" hidden="1"/>
    <col min="13528" max="13528" width="23.7109375" hidden="1"/>
    <col min="13529" max="13550" width="9.140625" hidden="1"/>
    <col min="13551" max="13551" width="23.7109375" hidden="1"/>
    <col min="13552" max="13573" width="9.140625" hidden="1"/>
    <col min="13574" max="13574" width="23.7109375" hidden="1"/>
    <col min="13575" max="13736" width="9.140625" hidden="1"/>
    <col min="13737" max="13737" width="50.140625" hidden="1"/>
    <col min="13738" max="13739" width="10.85546875" hidden="1"/>
    <col min="13740" max="13761" width="11" hidden="1"/>
    <col min="13762" max="13783" width="9.140625" hidden="1"/>
    <col min="13784" max="13784" width="23.7109375" hidden="1"/>
    <col min="13785" max="13806" width="9.140625" hidden="1"/>
    <col min="13807" max="13807" width="23.7109375" hidden="1"/>
    <col min="13808" max="13829" width="9.140625" hidden="1"/>
    <col min="13830" max="13830" width="23.7109375" hidden="1"/>
    <col min="13831" max="13992" width="9.140625" hidden="1"/>
    <col min="13993" max="13993" width="50.140625" hidden="1"/>
    <col min="13994" max="13995" width="10.85546875" hidden="1"/>
    <col min="13996" max="14017" width="11" hidden="1"/>
    <col min="14018" max="14039" width="9.140625" hidden="1"/>
    <col min="14040" max="14040" width="23.7109375" hidden="1"/>
    <col min="14041" max="14062" width="9.140625" hidden="1"/>
    <col min="14063" max="14063" width="23.7109375" hidden="1"/>
    <col min="14064" max="14085" width="9.140625" hidden="1"/>
    <col min="14086" max="14086" width="23.7109375" hidden="1"/>
    <col min="14087" max="14248" width="9.140625" hidden="1"/>
    <col min="14249" max="14249" width="50.140625" hidden="1"/>
    <col min="14250" max="14251" width="10.85546875" hidden="1"/>
    <col min="14252" max="14273" width="11" hidden="1"/>
    <col min="14274" max="14295" width="9.140625" hidden="1"/>
    <col min="14296" max="14296" width="23.7109375" hidden="1"/>
    <col min="14297" max="14318" width="9.140625" hidden="1"/>
    <col min="14319" max="14319" width="23.7109375" hidden="1"/>
    <col min="14320" max="14341" width="9.140625" hidden="1"/>
    <col min="14342" max="14342" width="23.7109375" hidden="1"/>
    <col min="14343" max="14504" width="9.140625" hidden="1"/>
    <col min="14505" max="14505" width="50.140625" hidden="1"/>
    <col min="14506" max="14507" width="10.85546875" hidden="1"/>
    <col min="14508" max="14529" width="11" hidden="1"/>
    <col min="14530" max="14551" width="9.140625" hidden="1"/>
    <col min="14552" max="14552" width="23.7109375" hidden="1"/>
    <col min="14553" max="14574" width="9.140625" hidden="1"/>
    <col min="14575" max="14575" width="23.7109375" hidden="1"/>
    <col min="14576" max="14597" width="9.140625" hidden="1"/>
    <col min="14598" max="14598" width="23.7109375" hidden="1"/>
    <col min="14599" max="14760" width="9.140625" hidden="1"/>
    <col min="14761" max="14761" width="50.140625" hidden="1"/>
    <col min="14762" max="14763" width="10.85546875" hidden="1"/>
    <col min="14764" max="14785" width="11" hidden="1"/>
    <col min="14786" max="14807" width="9.140625" hidden="1"/>
    <col min="14808" max="14808" width="23.7109375" hidden="1"/>
    <col min="14809" max="14830" width="9.140625" hidden="1"/>
    <col min="14831" max="14831" width="23.7109375" hidden="1"/>
    <col min="14832" max="14853" width="9.140625" hidden="1"/>
    <col min="14854" max="14854" width="23.7109375" hidden="1"/>
    <col min="14855" max="15016" width="9.140625" hidden="1"/>
    <col min="15017" max="15017" width="50.140625" hidden="1"/>
    <col min="15018" max="15019" width="10.85546875" hidden="1"/>
    <col min="15020" max="15041" width="11" hidden="1"/>
    <col min="15042" max="15063" width="9.140625" hidden="1"/>
    <col min="15064" max="15064" width="23.7109375" hidden="1"/>
    <col min="15065" max="15086" width="9.140625" hidden="1"/>
    <col min="15087" max="15087" width="23.7109375" hidden="1"/>
    <col min="15088" max="15109" width="9.140625" hidden="1"/>
    <col min="15110" max="15110" width="23.7109375" hidden="1"/>
    <col min="15111" max="15272" width="9.140625" hidden="1"/>
    <col min="15273" max="15273" width="50.140625" hidden="1"/>
    <col min="15274" max="15275" width="10.85546875" hidden="1"/>
    <col min="15276" max="15297" width="11" hidden="1"/>
    <col min="15298" max="15319" width="9.140625" hidden="1"/>
    <col min="15320" max="15320" width="23.7109375" hidden="1"/>
    <col min="15321" max="15342" width="9.140625" hidden="1"/>
    <col min="15343" max="15343" width="23.7109375" hidden="1"/>
    <col min="15344" max="15365" width="9.140625" hidden="1"/>
    <col min="15366" max="15366" width="23.7109375" hidden="1"/>
    <col min="15367" max="15528" width="9.140625" hidden="1"/>
    <col min="15529" max="15529" width="50.140625" hidden="1"/>
    <col min="15530" max="15531" width="10.85546875" hidden="1"/>
    <col min="15532" max="15553" width="11" hidden="1"/>
    <col min="15554" max="15575" width="9.140625" hidden="1"/>
    <col min="15576" max="15576" width="23.7109375" hidden="1"/>
    <col min="15577" max="15598" width="9.140625" hidden="1"/>
    <col min="15599" max="15599" width="23.7109375" hidden="1"/>
    <col min="15600" max="15621" width="9.140625" hidden="1"/>
    <col min="15622" max="15622" width="23.7109375" hidden="1"/>
    <col min="15623" max="15784" width="9.140625" hidden="1"/>
    <col min="15785" max="15785" width="50.140625" hidden="1"/>
    <col min="15786" max="15787" width="10.85546875" hidden="1"/>
    <col min="15788" max="15809" width="11" hidden="1"/>
    <col min="15810" max="15831" width="9.140625" hidden="1"/>
    <col min="15832" max="15832" width="23.7109375" hidden="1"/>
    <col min="15833" max="15854" width="9.140625" hidden="1"/>
    <col min="15855" max="15855" width="23.7109375" hidden="1"/>
    <col min="15856" max="15877" width="9.140625" hidden="1"/>
    <col min="15878" max="15878" width="23.7109375" hidden="1"/>
    <col min="15879" max="16040" width="9.140625" hidden="1"/>
    <col min="16041" max="16041" width="50.140625" hidden="1"/>
    <col min="16042" max="16043" width="10.85546875" hidden="1"/>
    <col min="16044" max="16065" width="11" hidden="1"/>
    <col min="16066" max="16087" width="9.140625" hidden="1"/>
    <col min="16088" max="16088" width="23.7109375" hidden="1"/>
    <col min="16089" max="16110" width="9.140625" hidden="1"/>
    <col min="16111" max="16111" width="23.7109375" hidden="1"/>
    <col min="16112" max="16133" width="9.140625" hidden="1"/>
    <col min="16134" max="16134" width="23.7109375" hidden="1"/>
    <col min="16135" max="16384" width="9.140625" hidden="1"/>
  </cols>
  <sheetData>
    <row r="1" spans="1:9" ht="33.75" customHeight="1" x14ac:dyDescent="0.2">
      <c r="A1" s="46" t="s">
        <v>12</v>
      </c>
      <c r="B1" s="40" t="s">
        <v>1</v>
      </c>
      <c r="C1" s="40" t="s">
        <v>2</v>
      </c>
      <c r="D1" s="42" t="s">
        <v>156</v>
      </c>
      <c r="E1" s="42" t="s">
        <v>159</v>
      </c>
      <c r="F1" s="42" t="s">
        <v>160</v>
      </c>
      <c r="G1" s="42" t="s">
        <v>161</v>
      </c>
      <c r="H1" s="42" t="s">
        <v>162</v>
      </c>
      <c r="I1" s="44" t="s">
        <v>147</v>
      </c>
    </row>
    <row r="2" spans="1:9" ht="33" customHeight="1" x14ac:dyDescent="0.2">
      <c r="A2" s="51"/>
      <c r="B2" s="41"/>
      <c r="C2" s="41"/>
      <c r="D2" s="43"/>
      <c r="E2" s="43"/>
      <c r="F2" s="43"/>
      <c r="G2" s="41"/>
      <c r="H2" s="41"/>
      <c r="I2" s="45"/>
    </row>
    <row r="3" spans="1:9" ht="12.75" customHeight="1" x14ac:dyDescent="0.2">
      <c r="A3" s="14" t="s">
        <v>6</v>
      </c>
      <c r="B3" s="15"/>
      <c r="C3" s="16"/>
      <c r="D3" s="17"/>
      <c r="E3" s="17"/>
      <c r="F3" s="17"/>
      <c r="G3" s="16" t="str">
        <f t="shared" ref="G3:G13" si="0">IF(D3="",IF(E3&gt;0,"Ny data",IF(E3="","",0)),IF(D3=0,IF(E3=0,0,"Ny data"),(E3-D3)/D3))</f>
        <v/>
      </c>
      <c r="H3" s="18" t="str">
        <f t="shared" ref="H3:H13" si="1">IF(E3="",IF(F3&gt;0,"Ny data",IF(F3="","",0)),IF(E3=0,IF(F3=0,0,"Ny data"),(F3-E3)/E3))</f>
        <v/>
      </c>
      <c r="I3" s="17"/>
    </row>
    <row r="4" spans="1:9" ht="14.25" customHeight="1" x14ac:dyDescent="0.2">
      <c r="A4" s="36" t="s">
        <v>143</v>
      </c>
      <c r="B4" s="11" t="s">
        <v>148</v>
      </c>
      <c r="C4" s="13">
        <v>75</v>
      </c>
      <c r="D4" s="12">
        <v>586</v>
      </c>
      <c r="E4" s="3">
        <f>150+90+156+35+(658+1088)*0.145</f>
        <v>684.17</v>
      </c>
      <c r="F4" s="3">
        <f>150+90+156+35+(658+1088)*0.145</f>
        <v>684.17</v>
      </c>
      <c r="G4" s="4">
        <f t="shared" si="0"/>
        <v>0.16752559726962452</v>
      </c>
      <c r="H4" s="4">
        <f t="shared" si="1"/>
        <v>0</v>
      </c>
      <c r="I4" s="3" t="s">
        <v>194</v>
      </c>
    </row>
    <row r="5" spans="1:9" ht="12.75" customHeight="1" x14ac:dyDescent="0.2">
      <c r="A5" s="36" t="s">
        <v>144</v>
      </c>
      <c r="B5" s="11" t="s">
        <v>3</v>
      </c>
      <c r="C5" s="13">
        <v>5</v>
      </c>
      <c r="D5" s="12">
        <v>25</v>
      </c>
      <c r="E5" s="3">
        <f>4+(34+40)*0.145</f>
        <v>14.729999999999999</v>
      </c>
      <c r="F5" s="3">
        <f>4+(40+40)*0.145</f>
        <v>15.6</v>
      </c>
      <c r="G5" s="4">
        <f t="shared" si="0"/>
        <v>-0.41080000000000005</v>
      </c>
      <c r="H5" s="4">
        <f t="shared" si="1"/>
        <v>5.9063136456211883E-2</v>
      </c>
      <c r="I5" s="3" t="s">
        <v>195</v>
      </c>
    </row>
    <row r="6" spans="1:9" ht="12.75" customHeight="1" x14ac:dyDescent="0.2">
      <c r="A6" s="36" t="s">
        <v>13</v>
      </c>
      <c r="B6" s="11" t="s">
        <v>3</v>
      </c>
      <c r="C6" s="13">
        <v>5</v>
      </c>
      <c r="D6" s="12">
        <v>0</v>
      </c>
      <c r="E6" s="3">
        <v>0</v>
      </c>
      <c r="F6" s="3">
        <v>0</v>
      </c>
      <c r="G6" s="4">
        <f t="shared" si="0"/>
        <v>0</v>
      </c>
      <c r="H6" s="4">
        <f t="shared" si="1"/>
        <v>0</v>
      </c>
      <c r="I6" s="3"/>
    </row>
    <row r="7" spans="1:9" ht="12.75" x14ac:dyDescent="0.2">
      <c r="A7" s="36" t="s">
        <v>14</v>
      </c>
      <c r="B7" s="11" t="s">
        <v>3</v>
      </c>
      <c r="C7" s="13">
        <v>5</v>
      </c>
      <c r="D7" s="12">
        <v>8</v>
      </c>
      <c r="E7" s="3">
        <v>5</v>
      </c>
      <c r="F7" s="3">
        <v>5</v>
      </c>
      <c r="G7" s="4">
        <f t="shared" si="0"/>
        <v>-0.375</v>
      </c>
      <c r="H7" s="4">
        <f t="shared" si="1"/>
        <v>0</v>
      </c>
      <c r="I7" s="3" t="s">
        <v>197</v>
      </c>
    </row>
    <row r="8" spans="1:9" ht="12.75" customHeight="1" x14ac:dyDescent="0.2">
      <c r="A8" s="36" t="s">
        <v>15</v>
      </c>
      <c r="B8" s="11" t="s">
        <v>3</v>
      </c>
      <c r="C8" s="13">
        <v>5</v>
      </c>
      <c r="D8" s="12">
        <v>0</v>
      </c>
      <c r="E8" s="3">
        <v>0</v>
      </c>
      <c r="F8" s="3">
        <v>0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36" t="s">
        <v>16</v>
      </c>
      <c r="B9" s="11" t="s">
        <v>3</v>
      </c>
      <c r="C9" s="13">
        <v>5</v>
      </c>
      <c r="D9" s="12">
        <v>10</v>
      </c>
      <c r="E9" s="3">
        <v>4</v>
      </c>
      <c r="F9" s="3">
        <v>4</v>
      </c>
      <c r="G9" s="4">
        <f t="shared" si="0"/>
        <v>-0.6</v>
      </c>
      <c r="H9" s="4">
        <f t="shared" si="1"/>
        <v>0</v>
      </c>
      <c r="I9" s="3"/>
    </row>
    <row r="10" spans="1:9" ht="12.75" customHeight="1" x14ac:dyDescent="0.2">
      <c r="A10" s="36" t="s">
        <v>145</v>
      </c>
      <c r="B10" s="11" t="s">
        <v>3</v>
      </c>
      <c r="C10" s="13">
        <v>5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4.25" customHeight="1" x14ac:dyDescent="0.2">
      <c r="A11" s="36" t="s">
        <v>146</v>
      </c>
      <c r="B11" s="11" t="s">
        <v>148</v>
      </c>
      <c r="C11" s="13">
        <v>75</v>
      </c>
      <c r="D11" s="12">
        <v>1128</v>
      </c>
      <c r="E11" s="3">
        <f>119+19+91+182</f>
        <v>411</v>
      </c>
      <c r="F11" s="3">
        <v>411</v>
      </c>
      <c r="G11" s="4">
        <f t="shared" si="0"/>
        <v>-0.63563829787234039</v>
      </c>
      <c r="H11" s="4">
        <f t="shared" si="1"/>
        <v>0</v>
      </c>
      <c r="I11" s="3" t="s">
        <v>196</v>
      </c>
    </row>
    <row r="12" spans="1:9" ht="14.25" customHeight="1" x14ac:dyDescent="0.2">
      <c r="A12" s="37" t="s">
        <v>157</v>
      </c>
      <c r="B12" s="11" t="s">
        <v>154</v>
      </c>
      <c r="C12" s="13">
        <v>25</v>
      </c>
      <c r="D12" s="12">
        <v>0</v>
      </c>
      <c r="E12" s="3">
        <v>0</v>
      </c>
      <c r="F12" s="3">
        <v>0</v>
      </c>
      <c r="G12" s="4">
        <f t="shared" si="0"/>
        <v>0</v>
      </c>
      <c r="H12" s="4">
        <f t="shared" si="1"/>
        <v>0</v>
      </c>
      <c r="I12" s="3"/>
    </row>
    <row r="13" spans="1:9" ht="14.25" customHeight="1" x14ac:dyDescent="0.2">
      <c r="A13" s="37" t="s">
        <v>155</v>
      </c>
      <c r="B13" s="11" t="s">
        <v>154</v>
      </c>
      <c r="C13" s="13">
        <v>10</v>
      </c>
      <c r="D13" s="12">
        <v>0</v>
      </c>
      <c r="E13" s="3">
        <v>0</v>
      </c>
      <c r="F13" s="3">
        <v>0</v>
      </c>
      <c r="G13" s="4">
        <f t="shared" si="0"/>
        <v>0</v>
      </c>
      <c r="H13" s="4">
        <f t="shared" si="1"/>
        <v>0</v>
      </c>
      <c r="I13" s="3"/>
    </row>
    <row r="14" spans="1:9" x14ac:dyDescent="0.2">
      <c r="A14" s="38"/>
      <c r="B14" s="38"/>
      <c r="C14" s="38"/>
      <c r="D14" s="39"/>
      <c r="E14" s="39"/>
      <c r="F14" s="39"/>
      <c r="G14" s="39"/>
      <c r="H14" s="39"/>
      <c r="I14" s="39"/>
    </row>
  </sheetData>
  <sheetProtection algorithmName="SHA-512" hashValue="4iZedvQhUWv1hZ1Er/LVtcpTq4WJlnnY8avxVhM4D5veQ8V0hmpGhQS8lxNwHOrNuYJBjjbStcWaXX7xaPCV1Q==" saltValue="xXfT3igu/3K3Xj1B3lbdDA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3">
    <cfRule type="expression" dxfId="4" priority="4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5" operator="between">
      <formula>-20%</formula>
      <formula>20%</formula>
    </cfRule>
    <cfRule type="cellIs" dxfId="1" priority="6" operator="notBetween">
      <formula>-20%</formula>
      <formula>20%</formula>
    </cfRule>
  </conditionalFormatting>
  <conditionalFormatting sqref="H4:H13">
    <cfRule type="expression" dxfId="0" priority="3">
      <formula>IF(AND($E4="",$F4=""),1,0)</formula>
    </cfRule>
  </conditionalFormatting>
  <dataValidations count="3">
    <dataValidation type="decimal" allowBlank="1" showInputMessage="1" showErrorMessage="1" errorTitle="Fejl" error="Du kan kun indtaste ikke-negative tal i denne celle" sqref="F3:F11 E3:E11" xr:uid="{ACB78AEE-C5B9-4C1A-9A6F-5E967A3B7B8B}">
      <formula1>0</formula1>
      <formula2>9999999999999</formula2>
    </dataValidation>
    <dataValidation type="custom" showInputMessage="1" showErrorMessage="1" error="Solcelleanlæg eksl. Inverter (række 12) skal være positiv, hvis der er en tilhørende inverter til solcelleanlæg" sqref="E12:F12" xr:uid="{A676618B-8BE3-4B79-971B-93A0A1183FAC}">
      <formula1>IF(AND(OR(AND(ISNUMBER(E12),E12&gt;=0),E12=""),OR(E13=0,E12&gt;0)),TRUE,FALSE)</formula1>
    </dataValidation>
    <dataValidation type="custom" showInputMessage="1" showErrorMessage="1" error="Inverter til solcelleanlæg (række 13) kan kun udfyldes, hvis der er et tilhørende solcelleanlæg, og den skal være et ikke-negativt tal" sqref="E13:F13" xr:uid="{19F0129C-12BD-4A1F-810B-0497D1C9E2CC}">
      <formula1>IF(AND(OR(AND(ISNUMBER(E13),E13&gt;=0),E13=""),OR(E12&gt;0,E13=0,E13="")),TRUE,FALSE)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470CA7FAE2C40B78D0854C7877E67" ma:contentTypeVersion="4" ma:contentTypeDescription="Create a new document." ma:contentTypeScope="" ma:versionID="d09860652bd886ad4fea8ffa690583a7">
  <xsd:schema xmlns:xsd="http://www.w3.org/2001/XMLSchema" xmlns:xs="http://www.w3.org/2001/XMLSchema" xmlns:p="http://schemas.microsoft.com/office/2006/metadata/properties" xmlns:ns2="c2b8cbce-0c52-40df-9560-538f7012fdf8" targetNamespace="http://schemas.microsoft.com/office/2006/metadata/properties" ma:root="true" ma:fieldsID="86c0835e518eb2495c24648e66abfc32" ns2:_="">
    <xsd:import namespace="c2b8cbce-0c52-40df-9560-538f7012f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cbce-0c52-40df-9560-538f7012f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42EFBC-40E7-4904-A940-3B156667C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302AA8-11DE-436B-ABB7-044DCE239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8cbce-0c52-40df-9560-538f7012f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D8310-DE3E-42A0-9A60-F5E9F1E099B5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2b8cbce-0c52-40df-9560-538f7012fdf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Johanne Jørgensen</dc:creator>
  <cp:lastModifiedBy>Anne-Mette Mølholt</cp:lastModifiedBy>
  <cp:lastPrinted>2025-04-10T12:25:22Z</cp:lastPrinted>
  <dcterms:created xsi:type="dcterms:W3CDTF">2012-02-06T19:50:47Z</dcterms:created>
  <dcterms:modified xsi:type="dcterms:W3CDTF">2025-04-11T08:29:29Z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ss">
    <vt:lpwstr>FS2016</vt:lpwstr>
  </property>
  <property fmtid="{D5CDD505-2E9C-101B-9397-08002B2CF9AE}" pid="3" name="ContentTypeId">
    <vt:lpwstr>0x010100613470CA7FAE2C40B78D0854C7877E67</vt:lpwstr>
  </property>
  <property fmtid="{D5CDD505-2E9C-101B-9397-08002B2CF9AE}" pid="4" name="VDpubliceringsstatus">
    <vt:lpwstr>Kladde</vt:lpwstr>
  </property>
</Properties>
</file>