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rnslet Vandværk A.m.b.a (V09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<sst xmlns="http://schemas.openxmlformats.org/spreadsheetml/2006/main" count="401" uniqueCount="152">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</sst>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e3CcvaCUzPmvs9rkZxFK9efkZJNOnfT9x0cHi3F1qSTPWdAXDVwIPSKy2SqG58rrnL7Qxkmp7sZzfJ+2RSQYw==" saltValue="RYepkj7DAa17hsC15bCZQ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PUgo2c8Ond/1XLIrYvNIPBn2uOEB+TmYtiZOvzbsAFL+9AP2Dhhc4c4FOf0L8E5eQKImwZOHoyg/BxgmLHh74w==" saltValue="qiQ2Kp8x+Vcz9GGVm/0Pb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0xAk9DjhZ142mddS3iE9HJ1II6KPyN1ifNjIlWyBKjYlNcgbSSdqkk4Gex7BaPekdlLfLEq4ar1hWdWUUVeRw==" saltValue="QnkqB6y+PAnQMbFQcYUSk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/8glYoj9cYcEKXkI12iZ4/XlXzV87TDS0AGmY2Hjv8+BjPa1zPp3EXge3eC+kvrZiO54VmDmnOeHsL6fIpJBcA==" saltValue="R6gQpE5P/sGnQyTFQjs6Y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8FhpryvOCSYXFUGGw/EvYMN0DZRR1tPdr1peAzXP0PoPdV0SbRqeW1rL/pRJa6bMxg3EAyQderK/dm2nG3gsgA==" saltValue="9hgMd+Hz16bezdXc0UxjK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lTxh1ftOIegTgJSry2Q27W94Fe0NPdvXUEIa7QGOIQLF9vuaqPan+IMKJSauVzPP7ZtFuuHIpiFCjLr5yChnfA==" saltValue="Dh6ff6MuAYd+ctlzGkDL0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2680028.6344090132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32696.349339789962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-46116.32472372966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2666608.6590250735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omk.'!C13</f>
        <v>1827273.5701229703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0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22809.111086172066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147</v>
      </c>
      <c r="C26" s="41"/>
      <c r="D26" s="41"/>
      <c r="E26" s="41"/>
      <c r="F26" s="41"/>
      <c r="G26" s="1"/>
    </row>
    <row r="27" spans="1:7" x14ac:dyDescent="0.45">
      <c r="A27" s="1"/>
      <c r="B27" s="42" t="s">
        <v>148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4516691.3402342154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0plmeUHPOY8RNySyf0t4Xh7MoU6yPdVd1IM9gkKJ1Mg1+2TGPg/V1u0eu28nQJpcZ5zN50RQC3bzWwO51/Dqsg==" saltValue="RD8+yCQxNbpBChqBrghGu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2666608.6590250735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8799.8085747827427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-45481.943949197557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2629926.5236506588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omk.'!C13*(1+'Fane 10. Nøgletal'!C14)</f>
        <v>1833303.5729043763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149</v>
      </c>
      <c r="C21" s="42"/>
      <c r="D21" s="42"/>
      <c r="E21" s="9">
        <f>'Fane 5. Kontrol af ØR2020'!E35</f>
        <v>-161766.60411676229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4301463.4924382735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fkinx9TZ47hdGa+XdEsJBhkInP8ZHGA0UwbaYHTYx2jeHmqr9Uu5qgSOOf5pT4hymK74Y+nIP8xwv9iWO+BNCA==" saltValue="c7yzw+c/aAnnEq7X/cgRV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2629926.5236506588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8678.7575280471738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-44856.289780038001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2593748.9913986679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Nøgletal'!C14)^2</f>
        <v>1839353.4746949608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-161766.60411676229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4271335.8619768666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2ngDksLRGvgnFVGPloIAQcyXwRR9mmNMBatQ1+XD627ZjYm1vVgBew9MK+GV1sG2+cdyzEjOcKhQdCJB0iJwaw==" saltValue="hkdIOPsBxjW49Dm8hzcDW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2593748.9913986679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8559.3716716156032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-44239.242172194827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2558069.1208980889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Nøgletal'!C14)^3</f>
        <v>1845423.3411614543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-161766.60411676229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4241725.8579427814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HiURh5vypABHuH+To41lB4QOQW7/DkJM0uOugsV5tOPboNrY7UlKwCyDHPx9ZpTwt0UsV+BXGsO3aHlc82ZX1w==" saltValue="NoZkzwq1DR2hwqKBQH5yu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2648335.1339835073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45181.013180816408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32860.89699540475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-46348.409750715386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2680028.6344090132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1756218.0994999199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22809.111086172066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0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4459055.8449951047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PoKRECjcezAMOfTuWztzTKX7f8jTsHliKiqWxYz2ABTRV+lCqcPCszKDPftp3lcTD4LxZ+sLukNNYeto2PmZfA==" saltValue="ZaQMH2sRDub5kUAqyGyru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131</v>
      </c>
      <c r="C10" s="8">
        <v>1809674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5599</v>
      </c>
      <c r="D11" s="12" t="s">
        <v>3</v>
      </c>
      <c r="E11" s="1"/>
      <c r="F11" s="1"/>
    </row>
    <row r="12" spans="1:6" x14ac:dyDescent="0.45">
      <c r="A12" s="1"/>
      <c r="B12" s="55" t="s">
        <v>108</v>
      </c>
      <c r="C12" s="10">
        <f>SUM(C10:C11)</f>
        <v>1815273</v>
      </c>
      <c r="D12" s="11" t="s">
        <v>3</v>
      </c>
      <c r="E12" s="1"/>
      <c r="F12" s="1"/>
    </row>
    <row r="13" spans="1:6" x14ac:dyDescent="0.45">
      <c r="A13" s="1"/>
      <c r="B13" s="55" t="s">
        <v>109</v>
      </c>
      <c r="C13" s="10">
        <f>C12*(1+'Fane 10. Nøgletal'!C14)^2</f>
        <v>1827273.5701229703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tzT0WqtOkrz9nz2VnyDK2FJTfUXckbJeRdHjcaJxW9fj65tezyxuK7BylT/o7HuczfVIImzMC9ciGnjnbqvlGw==" saltValue="927+6lePcnYDaAWTt6Z3A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1" t="s">
        <v>135</v>
      </c>
      <c r="C9" s="92"/>
      <c r="D9" s="93"/>
      <c r="E9" s="8">
        <v>855021.36833333317</v>
      </c>
      <c r="F9" s="12" t="s">
        <v>3</v>
      </c>
      <c r="G9" s="1"/>
    </row>
    <row r="10" spans="1:7" x14ac:dyDescent="0.45">
      <c r="A10" s="1"/>
      <c r="B10" s="91" t="s">
        <v>136</v>
      </c>
      <c r="C10" s="92"/>
      <c r="D10" s="93"/>
      <c r="E10" s="8">
        <v>179431.92006865144</v>
      </c>
      <c r="F10" s="12" t="s">
        <v>3</v>
      </c>
      <c r="G10" s="1"/>
    </row>
    <row r="11" spans="1:7" x14ac:dyDescent="0.45">
      <c r="A11" s="1"/>
      <c r="B11" s="91" t="s">
        <v>137</v>
      </c>
      <c r="C11" s="92"/>
      <c r="D11" s="93"/>
      <c r="E11" s="8">
        <v>-586770.04926452134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138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1" t="s">
        <v>140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141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3812618.3443954876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4907368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-1094749.6556045124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-647066.41646704916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146</v>
      </c>
      <c r="C35" s="100"/>
      <c r="D35" s="100"/>
      <c r="E35" s="9">
        <f>E33/E34</f>
        <v>-161766.60411676229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pQi3kpBgL6+oUuxKmU4JGzhp51fXx3l6/UrfnWTqsLKYAjmpOwn7bLq6CHoiKd5oQIvsDUdTQg4gDMxATn3zw==" saltValue="jfs+pVLJGw1ATsF7p+Rdz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150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Rk4fWsNc8g1we6+niVV+oapu2qRtwmf7FKsZ7/b8H/KcQB/Yr96rPv2xEZ6Mul/fLYLDVpfBR9PIQcVhk2SKA==" saltValue="GKD2ggXJHivGVX5NF7F3Cg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2021-08-20T08:05:13Z</dcterms:modified>
</cp:coreProperties>
</file>