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rwos Vand AS (V01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5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<sst xmlns="http://schemas.openxmlformats.org/spreadsheetml/2006/main" count="591" uniqueCount="247">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</sst>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7951072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59720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5255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65354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23832</v>
      </c>
      <c r="D14" s="14" t="s">
        <v>3</v>
      </c>
      <c r="E14" s="1"/>
      <c r="F14" s="1"/>
    </row>
    <row r="15" spans="1:6" x14ac:dyDescent="0.45">
      <c r="A15" s="1"/>
      <c r="B15" s="40" t="s">
        <v>169</v>
      </c>
      <c r="C15" s="12">
        <f>SUM(C10:C14)</f>
        <v>8105233</v>
      </c>
      <c r="D15" s="13" t="s">
        <v>3</v>
      </c>
      <c r="E15" s="1"/>
      <c r="F15" s="1"/>
    </row>
    <row r="16" spans="1:6" x14ac:dyDescent="0.45">
      <c r="A16" s="1"/>
      <c r="B16" s="40" t="s">
        <v>170</v>
      </c>
      <c r="C16" s="12">
        <f>C15*(1+'Fane 12. Nøgletal'!C13)^2</f>
        <v>8304207.0680797203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-1076903.4679666667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3203031.9499023333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2126128.4819356669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21664063.454130728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20424977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1239086.4541307278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20247643.094812665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19690044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557599.09481266513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20985510.976248488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22710090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-1724579.0237515122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245</v>
      </c>
      <c r="C37" s="111"/>
      <c r="D37" s="112"/>
      <c r="E37" s="9">
        <v>0</v>
      </c>
      <c r="F37" s="14"/>
      <c r="G37" s="1"/>
    </row>
    <row r="38" spans="1:7" x14ac:dyDescent="0.45">
      <c r="A38" s="1"/>
      <c r="B38" s="110" t="s">
        <v>246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-1166979.928938847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-583489.96446942352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244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4" t="s">
        <v>241</v>
      </c>
      <c r="C11" s="22">
        <v>7484</v>
      </c>
      <c r="D11" s="14" t="s">
        <v>3</v>
      </c>
      <c r="E11" s="9">
        <v>3241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7484</v>
      </c>
      <c r="D12" s="13" t="s">
        <v>3</v>
      </c>
      <c r="E12" s="12">
        <f>SUM(E10:E11)</f>
        <v>3241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7575.3047999999999</v>
      </c>
      <c r="D13" s="13" t="s">
        <v>3</v>
      </c>
      <c r="E13" s="12">
        <f>E12*(1+'Fane 12. Nøgletal'!C13)</f>
        <v>3280.5401999999999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29gkZD25Crvyee1hy6MOFan4kZMu6htGXdF5Rj7biBZ6p8o3SukU3NpnvvIncY3QwrqXIlc90aCn+SYnRoVfw==" saltValue="J2rV2mqlMTxCMnoEYfll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qDd9rVwhnZMq5lFOlURs7eR0hFoO7eiHZ/DvKufKpKmsN4S1taAYryqicdW13xjMpMXVyufy7p0GQsWntV9hA==" saltValue="VhNQDN3ugd0m9EjTYsCqK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11644594.066073773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7575.3047999999999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3280.5401999999999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142196.48891510005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-114608.51694006215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-113755.13056225138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-179274.07164871367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11390008.680837847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omk.'!C16</f>
        <v>8304207.0680797203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-583489.96446942352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19110725.784448147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11390008.680837847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138958.10590622175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-111998.42243798877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-112840.08429200864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-176471.03190145019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11127657.248112621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8405518.3943102919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-583489.96446942352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18949685.677953489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11127657.248112621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135757.41842697398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-109418.71004154395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-111932.39865396371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-173711.81908215507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10868351.738761932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8508065.7187208794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19376417.457482811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10868351.738761932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132593.89121289557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-106868.9483345476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-111032.01443919122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-170995.74793489606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10612048.919266192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8611864.1204892732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243</v>
      </c>
      <c r="C22" s="12">
        <f>SUM(C15,C17,C21)</f>
        <v>19223913.039755464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11579491.45725571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92589.779699999999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197517.42428771147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-52110.149036060007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-114522.99909661335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-58371.447036976024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11644594.066073773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8798411.2737361509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118594.07039304001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115701.53492943989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1063064.2409678334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21621771.115707196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5809612.7580742743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116192.25516148549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5765726.9432997806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115314.53886599561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5745904.3740687156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114918.08748137431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5726149.954830667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114522.99909661335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5680088.8045940092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7667.7235185600002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113755.13056225138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5642004.2146004317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112840.08429200864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5596619.9326981856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111932.39865396371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5551600.7219595611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111032.01443919122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6341180.5936294496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57704.743402027991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6363275.9935253086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57905.811541080308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6411930.9380597612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-61907.125693653754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55245.207167585133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6401160.3636263767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94413.798360090004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58371.447036976024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6515736.5880718743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3320.5627904399998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179274.07164871367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6417128.4327800069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176471.03190145019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6316793.4211692754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173711.81908215507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6218027.1976325838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170995.74793489606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4.3902199664264899E-3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9.7145238172395322E-3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2020-10-20T05:58:17Z</dcterms:modified>
</cp:coreProperties>
</file>