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amsø Spildevand AS (S082)\ØR2027\"/>
    </mc:Choice>
  </mc:AlternateContent>
  <xr:revisionPtr revIDLastSave="0" documentId="13_ncr:1_{917D0984-EB74-463B-AF08-F80292FAD49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 l="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<sst xmlns="http://schemas.openxmlformats.org/spreadsheetml/2006/main" count="298" uniqueCount="135">
  <si>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</si>
  <si>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</si>
  <si>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</si>
  <si>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</si>
  <si>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</si>
  <si>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</si>
  <si>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</si>
  <si>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</si>
  <si>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</si>
  <si>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</si>
  <si>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</si>
  <si>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</si>
  <si>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</si>
  <si>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</si>
  <si>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</si>
  <si>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</si>
  <si>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</si>
  <si>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</si>
  <si>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</si>
  <si>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</si>
  <si>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</si>
  <si>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</si>
  <si>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</si>
  <si>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</si>
  <si>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</si>
  <si>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</si>
  <si>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</si>
  <si>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</si>
  <si>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</si>
  <si>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</si>
  <si>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</si>
  <si>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</si>
  <si>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</si>
  <si>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</si>
  <si>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</si>
  <si>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</si>
  <si>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</si>
  <si>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</si>
  <si>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</si>
  <si>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</si>
  <si>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</si>
  <si>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</si>
  <si>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</si>
  <si>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</si>
  <si>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</si>
  <si>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</si>
  <si>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</si>
  <si>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</si>
  <si>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</si>
  <si>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</si>
  <si>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</si>
  <si>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</si>
  <si>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</si>
  <si>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</si>
  <si>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</si>
  <si>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</si>
  <si>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</si>
  <si>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</si>
  <si>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</si>
  <si>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</si>
  <si>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</si>
  <si>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</si>
  <si>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</si>
  <si>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</si>
  <si>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</si>
  <si>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</si>
  <si>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</si>
  <si>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</si>
  <si>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</si>
  <si>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</si>
  <si>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</si>
  <si>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</si>
  <si>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</si>
  <si>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</si>
  <si>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</si>
  <si>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</si>
  <si>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</si>
  <si>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</si>
  <si>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</si>
  <si>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</si>
  <si>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</si>
  <si>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</si>
  <si>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</si>
  <si>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</si>
  <si>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</si>
  <si>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</si>
  <si>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</si>
  <si>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</si>
  <si>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</si>
  <si>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</si>
  <si>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</si>
  <si>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</si>
  <si>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</si>
  <si>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</si>
  <si>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</si>
  <si>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</si>
  <si>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</si>
  <si>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</si>
  <si>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</si>
  <si>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</si>
  <si>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</si>
  <si>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</si>
  <si>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</si>
  <si>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</si>
  <si>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</si>
  <si>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</si>
  <si>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</si>
  <si>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</si>
  <si>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</si>
  <si>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</si>
  <si>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</si>
  <si>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</si>
  <si>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</si>
  <si>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</si>
  <si>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</si>
  <si>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</si>
  <si>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</si>
  <si>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</si>
  <si>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</si>
  <si>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</si>
  <si>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</si>
  <si>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</si>
  <si>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</si>
  <si>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</si>
  <si>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</si>
  <si>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</si>
  <si>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</si>
  <si>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</si>
  <si>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</si>
  <si>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</si>
  <si>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</si>
  <si>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</si>
  <si>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</si>
  <si>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Øvrige afgifter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</si>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</sst>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N0rLOD4okH9UZRaSZ0x6xwX2av+rTnQ/QbqB4CUETpyPaGBjkEbP1k8w/Vac7RTkNLOznou57Y0Leg0IksuHmA==" saltValue="XHtzeERsVlyVROAeYXm8o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3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4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jlqeayuUa6zSETbEERQfWAZ0rJkR60zwJW6WZw+8qtSMQsG5YNkfAx23dENWuJwabo1e3rqaP8IuIVuVcJNoZg==" saltValue="zYZM55jZVcYrG7ZeOEh8j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85" t="s">
        <v>99</v>
      </c>
      <c r="C9" s="86"/>
      <c r="D9" s="85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85" t="s">
        <v>125</v>
      </c>
      <c r="C13" s="86"/>
      <c r="D13" s="85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iJmN6yxftZPwaBueOt5nwk91Tue7B5m6JUIWz1bFFtVLtXtsh0iP5Fddml3jpHOWzTV+dB4JOZURxUv9ItbA+w==" saltValue="6qH2Go5NOLdKeCfS803tw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3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TaDlJtWuqly5Ekin5cdvWMwJvEYhMsDpNHQ1s7tHb/Mtnk6y1eowZBadRYxzQpDfeLCZ+MY9ZUutbf/TO78eag==" saltValue="NJkdfo4cul75/azrYCd6p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2"/>
      <c r="C14" s="82"/>
      <c r="D14" s="82"/>
      <c r="E14" s="82"/>
      <c r="F14" s="82"/>
      <c r="G14" s="5"/>
    </row>
  </sheetData>
  <sheetProtection algorithmName="SHA-512" hashValue="ao014W8WPWoQ94bilj8SsHFxa+RxOeUi5ADaExMaJIfdrxp63QD8ZY/lAyyhBM2Hr9vBYulmDtMSc4IvvuRXgA==" saltValue="ZzFngwHvsiN2PHupnz4b0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88" t="s">
        <v>73</v>
      </c>
      <c r="C9" s="90" t="s">
        <v>51</v>
      </c>
      <c r="D9" s="80"/>
      <c r="E9" s="90" t="s">
        <v>52</v>
      </c>
      <c r="F9" s="80"/>
      <c r="G9" s="5"/>
    </row>
    <row r="10" spans="1:7" ht="26.25" customHeight="1" x14ac:dyDescent="0.25">
      <c r="A10" s="5"/>
      <c r="B10" s="91" t="s">
        <v>117</v>
      </c>
      <c r="C10" s="92"/>
      <c r="D10" s="93" t="s">
        <v>31</v>
      </c>
      <c r="E10" s="92"/>
      <c r="F10" s="93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j/YYGOxIb3M4fXCBotVx+Hv5xABGLCnSwLgeWdVSVQlQ2TkDIre8qRlfSwXvd7V6RfMOKpUNpu4IKaWoKgQJug==" saltValue="r6ylG60Al+9yixOlkUemR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2.8899999999999999E-2</v>
      </c>
      <c r="D9" s="12"/>
    </row>
    <row r="10" spans="1:4" ht="15" customHeight="1" x14ac:dyDescent="0.25">
      <c r="A10" s="5"/>
      <c r="B10" s="97" t="s">
        <v>106</v>
      </c>
      <c r="C10" s="3">
        <v>2.8899999999999999E-2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2KlEfymtrir4chPultq00p67F4WdCimHfcewh9GN71JJKEtsVFumRHBgxg3gXTXAbdfkVt1JZow0LbqnvJFuBQ==" saltValue="RUgSFDAUUf3YOpJPOchY3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20118217.677742232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-342009.70052161795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571532.41054167575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20347740.387762289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20347740.387762289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GNl8m6YD0VZe8kOsubBI0xxzTeE56l6+xTCCpfeUPSD/uP23tmWyJO58XnyY2HzA7C/IodO+1SVQCKQSFuTmCQ==" saltValue="HBMOqhPYhQSDTAuokoAqJ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19873367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229746.52172079997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220371.45076998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20323484.97249078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14622012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5701472.9724907801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4237255</v>
      </c>
      <c r="D18" s="35" t="s">
        <v>31</v>
      </c>
      <c r="E18" s="5"/>
    </row>
    <row r="19" spans="1:5" ht="15" customHeight="1" x14ac:dyDescent="0.25">
      <c r="A19" s="5"/>
      <c r="B19" s="14" t="s">
        <v>126</v>
      </c>
      <c r="C19" s="30">
        <f>C15+C18</f>
        <v>9938727.9724907801</v>
      </c>
      <c r="D19" s="16" t="s">
        <v>31</v>
      </c>
      <c r="E19" s="5"/>
    </row>
    <row r="20" spans="1:5" ht="29.25" customHeight="1" x14ac:dyDescent="0.25">
      <c r="A20" s="5"/>
      <c r="B20" s="108" t="s">
        <v>127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128</v>
      </c>
      <c r="C22" s="15"/>
      <c r="D22" s="16"/>
      <c r="E22" s="5"/>
    </row>
    <row r="23" spans="1:5" ht="26.25" x14ac:dyDescent="0.25">
      <c r="A23" s="5"/>
      <c r="B23" s="38" t="s">
        <v>129</v>
      </c>
      <c r="C23" s="39">
        <f>100*4237255/(18975229+397800)</f>
        <v>21.871928235899507</v>
      </c>
      <c r="D23" s="35" t="s">
        <v>130</v>
      </c>
      <c r="E23" s="5"/>
    </row>
    <row r="24" spans="1:5" ht="26.25" x14ac:dyDescent="0.25">
      <c r="A24" s="5"/>
      <c r="B24" s="38" t="s">
        <v>131</v>
      </c>
      <c r="C24" s="39">
        <f>C19/C12*100</f>
        <v>48.902675825251059</v>
      </c>
      <c r="D24" s="35" t="s">
        <v>130</v>
      </c>
      <c r="E24" s="5"/>
    </row>
    <row r="25" spans="1:5" ht="56.25" customHeight="1" x14ac:dyDescent="0.25">
      <c r="A25" s="5"/>
      <c r="B25" s="104" t="s">
        <v>132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fe1D2mO2rcUqbqnUYYnLtToeqZmZDjfYlAuS9cYXmelBSfJto7U5VPZPNarThhBVUk4nlrIjqbYRVw0j14iHvA==" saltValue="xW/wfwQzAGNb3JjFLiSzs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19661537.464408875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229746.52172079997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-338151.82776420453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565085.51937676209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20118217.677742232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20118217.677742232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Mm30AvlqrpJCOxctyVLssZRoQWstadow2sD3t30slBIl+3CQxfN+ytDZojKSW9K33RrH7/MKeK7nBrIQIJiVRw==" saltValue="6Cjtn+wdlqiF3mtJjDPBB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20118217.677742232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20118217.677742232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-342009.70052161795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6wbE0W5vePkyLrC6MEzYBoB+Nyf3m6tCMIF6TT/WV27xsGgUDVJjdzXm0Tpc+L8bH19I8cEuZPU1LeylE2zHJw==" saltValue="osv1C9hD0gHqBwikuVjcx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139127.80417225001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343.64659773000039</v>
      </c>
      <c r="D10" s="35" t="s">
        <v>31</v>
      </c>
      <c r="E10" s="5"/>
    </row>
    <row r="11" spans="1:5" ht="15" customHeight="1" x14ac:dyDescent="0.25">
      <c r="A11" s="5"/>
      <c r="B11" s="67" t="s">
        <v>124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7" t="s">
        <v>133</v>
      </c>
      <c r="C12" s="22">
        <f>'5.1.a. § 10-tillæg'!E12</f>
        <v>30220</v>
      </c>
      <c r="D12" s="35" t="s">
        <v>31</v>
      </c>
      <c r="E12" s="5"/>
    </row>
    <row r="13" spans="1:5" ht="15" customHeight="1" x14ac:dyDescent="0.25">
      <c r="A13" s="5"/>
      <c r="B13" s="68" t="s">
        <v>134</v>
      </c>
      <c r="C13" s="69">
        <v>50680</v>
      </c>
      <c r="D13" s="35" t="s">
        <v>31</v>
      </c>
      <c r="E13" s="5"/>
    </row>
    <row r="14" spans="1:5" ht="15" customHeight="1" x14ac:dyDescent="0.25">
      <c r="A14" s="5"/>
      <c r="B14" s="68"/>
      <c r="C14" s="69"/>
      <c r="D14" s="35" t="s">
        <v>31</v>
      </c>
      <c r="E14" s="5"/>
    </row>
    <row r="15" spans="1:5" ht="15" customHeight="1" x14ac:dyDescent="0.25">
      <c r="A15" s="5"/>
      <c r="B15" s="68"/>
      <c r="C15" s="69"/>
      <c r="D15" s="35" t="s">
        <v>31</v>
      </c>
      <c r="E15" s="5"/>
    </row>
    <row r="16" spans="1:5" ht="15" customHeight="1" x14ac:dyDescent="0.25">
      <c r="A16" s="5"/>
      <c r="B16" s="68"/>
      <c r="C16" s="69"/>
      <c r="D16" s="35" t="s">
        <v>31</v>
      </c>
      <c r="E16" s="5"/>
    </row>
    <row r="17" spans="1:5" ht="15" customHeight="1" x14ac:dyDescent="0.25">
      <c r="A17" s="5"/>
      <c r="B17" s="68"/>
      <c r="C17" s="69"/>
      <c r="D17" s="35" t="s">
        <v>31</v>
      </c>
      <c r="E17" s="5"/>
    </row>
    <row r="18" spans="1:5" ht="15" customHeight="1" x14ac:dyDescent="0.25">
      <c r="A18" s="5"/>
      <c r="B18" s="68"/>
      <c r="C18" s="69"/>
      <c r="D18" s="35" t="s">
        <v>31</v>
      </c>
      <c r="E18" s="5"/>
    </row>
    <row r="19" spans="1:5" ht="15" customHeight="1" x14ac:dyDescent="0.25">
      <c r="A19" s="5"/>
      <c r="B19" s="68"/>
      <c r="C19" s="69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220371.45076998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15" customHeight="1" x14ac:dyDescent="0.25">
      <c r="A24" s="5"/>
      <c r="B24" s="64" t="s">
        <v>48</v>
      </c>
      <c r="C24" s="22">
        <v>0</v>
      </c>
      <c r="D24" s="35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ow+Sf8WesEsfQLl05jv9c6VqrchjzH45o79cGtyDojI3AW0K9gEXyM0Ca9RTRxDOn1tGk+gQeZpv9oNB3fgMVw==" saltValue="zj/gx7IoMZZCqyyhCWODI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4" t="s">
        <v>110</v>
      </c>
      <c r="C8" s="75" t="s">
        <v>88</v>
      </c>
      <c r="D8" s="76" t="s">
        <v>89</v>
      </c>
      <c r="E8" s="76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100027.19582774999</v>
      </c>
      <c r="D9" s="22">
        <v>239155</v>
      </c>
      <c r="E9" s="22">
        <f>MAX(D9-C9,0)</f>
        <v>139127.80417225001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4642.3534022699996</v>
      </c>
      <c r="D10" s="22">
        <v>4986</v>
      </c>
      <c r="E10" s="22">
        <f t="shared" ref="E10:E19" si="0">MAX(D10-C10,0)</f>
        <v>343.64659773000039</v>
      </c>
      <c r="F10" s="35" t="s">
        <v>31</v>
      </c>
      <c r="G10" s="5"/>
    </row>
    <row r="11" spans="1:7" ht="15" customHeight="1" x14ac:dyDescent="0.25">
      <c r="A11" s="5"/>
      <c r="B11" s="67" t="s">
        <v>124</v>
      </c>
      <c r="C11" s="22">
        <v>18492.09790216</v>
      </c>
      <c r="D11" s="22">
        <v>11695</v>
      </c>
      <c r="E11" s="22">
        <f t="shared" si="0"/>
        <v>0</v>
      </c>
      <c r="F11" s="35" t="s">
        <v>31</v>
      </c>
      <c r="G11" s="5"/>
    </row>
    <row r="12" spans="1:7" ht="15" customHeight="1" x14ac:dyDescent="0.25">
      <c r="A12" s="5"/>
      <c r="B12" s="67" t="s">
        <v>133</v>
      </c>
      <c r="C12" s="22">
        <v>0</v>
      </c>
      <c r="D12" s="22">
        <v>30220</v>
      </c>
      <c r="E12" s="22">
        <f t="shared" si="0"/>
        <v>30220</v>
      </c>
      <c r="F12" s="35" t="s">
        <v>31</v>
      </c>
      <c r="G12" s="5"/>
    </row>
    <row r="13" spans="1:7" ht="15" hidden="1" customHeight="1" x14ac:dyDescent="0.25">
      <c r="A13" s="5"/>
      <c r="B13" s="68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8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8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8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8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8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8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77"/>
      <c r="C22" s="73"/>
      <c r="D22" s="73"/>
      <c r="E22" s="73"/>
      <c r="F22" s="73"/>
      <c r="G22" s="5"/>
    </row>
    <row r="23" spans="1:7" ht="15" customHeight="1" x14ac:dyDescent="0.25">
      <c r="A23" s="5"/>
      <c r="B23" s="77"/>
      <c r="C23" s="73"/>
      <c r="D23" s="73"/>
      <c r="E23" s="73"/>
      <c r="F23" s="73"/>
      <c r="G23" s="5"/>
    </row>
  </sheetData>
  <sheetProtection algorithmName="SHA-512" hashValue="9VGTmrNnKmeejvoxOoYl9I/P3DrgfbIrsOO7CXvaSI4kf87XUogYri8pWobFRATIFj2sdT/zYTFP2oiVPvRUZg==" saltValue="WN/bU4l6sH1S2XUFGO3vX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1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1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1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1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1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1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1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4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uR4ipUJYHkXmLsSkkjnAmMkVZdY6R5b4jnoZHQ11BmiesSAgNEuZl09gfcu4aT8BEvJi5iw07KEMTxBGCxVDHg==" saltValue="9HEzCzrN+OMs2H5agu4dB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78" t="s">
        <v>50</v>
      </c>
      <c r="C9" s="24" t="s">
        <v>51</v>
      </c>
      <c r="D9" s="79"/>
      <c r="E9" s="24" t="s">
        <v>52</v>
      </c>
      <c r="F9" s="80"/>
      <c r="G9" s="5"/>
    </row>
    <row r="10" spans="1:7" ht="15" customHeight="1" x14ac:dyDescent="0.25">
      <c r="A10" s="5"/>
      <c r="B10" s="81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1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1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2"/>
      <c r="C15" s="82"/>
      <c r="D15" s="82"/>
      <c r="E15" s="82"/>
      <c r="F15" s="82"/>
      <c r="G15" s="5"/>
    </row>
  </sheetData>
  <sheetProtection algorithmName="SHA-512" hashValue="VIUys+EhEMcl9RgZ8Sm7AKsLwcemofdrqmwuqiRtlQqHVOALLo5kbXfcnlTQuarrKqeeClU1dAkkheqzuQw9EQ==" saltValue="csfdKQCa9sqlnMAsZX8vQ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2026-08-19T12:57:57Z</dcterms:modified>
</cp:coreProperties>
</file>