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ORSØ VAND AS (V13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<sst xmlns="http://schemas.openxmlformats.org/spreadsheetml/2006/main" count="403" uniqueCount="153">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</sst>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lDuavtD2LfGo5/ojdGnuIxT1XKB5orw7MA0Ye1enV9YetwFMlzouCyIMrKkd14ZBV43lPpyFXKgC+pUVTY9Cg==" saltValue="dLjBjmLSEK4DQUGcjY28N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6Qu/XojS283QaSLtn1DO6PB0pGRg8VXqkrDZIzdMymyz34qqRfMeymTBUrNTPWYjGXwus4tvpDpqHuLKW7xZfA==" saltValue="WJX4pc39YbQ+GxFyNtDMB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9P161rlv6ympALYDeEVgXg/wRlQ2qyxvxr30GWy7JbDtSekR7x7Lhr64fq2KkgJHfP/cgDvALlmA1927pW/xQ==" saltValue="nKzFjTeWAxP1VbOwamlYs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EzNaxsefT4djzqmVbIjEnf8uc0rJW7NBVdS9dbBzDPBO3Hz5p9R42p8CG1WwwU4D7d9xxz8RUBtwcv62qUGPBQ==" saltValue="wqERR6WsFRIGeTJBQkRcw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6VwVbiCpOw/yOTUZ3vFtrnFdZu4LDd4uVAwr64L6tOE34Vlgj6Ys893e11KKQUelspoE2TjXisl2pjJKSByM8Q==" saltValue="FjY9FajevZbiIAoF14fWB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/zHpSIgF9FOkrd4dSNy93dPqoYdgy3muusc1mnqbyo4ogeEsS9UpJuyVnjRxAusAe2PtCx6OqfBRL/sVbXQDxQ==" saltValue="bXmjfthRmP6BvsuXLIoQz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7277213.7265351405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88782.007463728718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-125221.92747798079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7240773.8065208886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omk.'!C14</f>
        <v>3183878.0335215204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0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120695.13155032706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148</v>
      </c>
      <c r="C26" s="41"/>
      <c r="D26" s="41"/>
      <c r="E26" s="41"/>
      <c r="F26" s="41"/>
      <c r="G26" s="1"/>
    </row>
    <row r="27" spans="1:7" x14ac:dyDescent="0.45">
      <c r="A27" s="1"/>
      <c r="B27" s="42" t="s">
        <v>149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10545346.971592735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5s/jO3O6/1OHNfT6Fd2YAJcS0xHY/iIAjWSsNn8gkTU5lLhK9O5L3Kvl0TVJ+RW9CiIj/E1usDbc9mT6gqxPdQ==" saltValue="dHxl4Qbqpe48wNvqB2y1X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7240773.8065208886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23894.553561518933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-123499.36212140093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7141168.9979610061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omk.'!C14*(1+'Fane 10. Nøgletal'!C14)</f>
        <v>3194384.8310321416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150</v>
      </c>
      <c r="C21" s="42"/>
      <c r="D21" s="42"/>
      <c r="E21" s="9">
        <f>'Fane 5. Kontrol af ØR2020'!E35</f>
        <v>0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10335553.828993147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6eJuCcSZsk6jrqbsBH5D4u7A0MPcZhnnH6VdKjE+TcdY7AJ9BzadbFMcVwpMact7Y6WLcx8QHP7FT7TOrqdXPA==" saltValue="XvJPvzIaYRBbH2PnF2QI+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7141168.9979610061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23565.857693271319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-121800.49254612272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7042934.3631081553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Nøgletal'!C14)^2</f>
        <v>3204926.3009745479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10247860.664082702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1poyYw8Mc3OpZqj5izE/SDtuKX4CAcoDefm1phpj+k7rzdhRjaYWY8Zq92KT+9atT/PgwWIdA2UXR1FaVbwNhw==" saltValue="l+PDhNVL9HNVA5krdZJBg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7042934.3631081553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23241.683398256911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-120124.99279060902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6946051.0537158037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Nøgletal'!C14)^3</f>
        <v>3215502.5577677642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10161553.611483568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/7PljWRBQcL7adragnXv6lDeW6mYVIceXbi0D3vNBBi8vU5dRAipKEcU3QTwf/2DHQkVqPF068rHPKQIfiaCOA==" saltValue="qhO9SGkw3mRIH1imYQ9ar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7042768.4396357238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271068.59446396813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89228.811816016241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-125852.11938056705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7277213.7265351405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3820046.7427214403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120695.13155032706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0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11217955.600806907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3EjwhzbOZOARaacdERB5Zq+CUe3eajAHDj/LrNiPj/jvagYG3/FIUSR5SUuf5GZLPT02psF7Z9NCDPWtaUkZAw==" saltValue="foiu6eaoYseAyJvpOtVAb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131</v>
      </c>
      <c r="C10" s="8">
        <v>3148416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11513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3039</v>
      </c>
      <c r="D12" s="12" t="s">
        <v>3</v>
      </c>
      <c r="E12" s="1"/>
      <c r="F12" s="1"/>
    </row>
    <row r="13" spans="1:6" x14ac:dyDescent="0.45">
      <c r="A13" s="1"/>
      <c r="B13" s="55" t="s">
        <v>108</v>
      </c>
      <c r="C13" s="10">
        <f>SUM(C10:C12)</f>
        <v>3162968</v>
      </c>
      <c r="D13" s="11" t="s">
        <v>3</v>
      </c>
      <c r="E13" s="1"/>
      <c r="F13" s="1"/>
    </row>
    <row r="14" spans="1:6" x14ac:dyDescent="0.45">
      <c r="A14" s="1"/>
      <c r="B14" s="55" t="s">
        <v>109</v>
      </c>
      <c r="C14" s="10">
        <f>C13*(1+'Fane 10. Nøgletal'!C14)^2</f>
        <v>3183878.0335215204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38315KFQDA3ZUXF8puW//MgkWdlXIn7m8xOtviXixnBy1nSqRWL6YYgTi+e3KY6vbfl4G6qEl6PJxjscbBCnjQ==" saltValue="ZRdGKHpu27LZrWMnNiJjV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3336461.8680000007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1745930.9449347984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1502920.729990337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10661195.640040664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10719827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-58631.359959335998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xPpqQKE6tsgJdr0d7lF7YQ4agOGZWlWwfdl1lsTFfvycL5Gr9ElDYE29APA8zbdpry4DOle/zrIexeqxW8Lrw==" saltValue="f98dOR8hnaT/6IrbvFODe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17CNJYQMuAg7xBeyRMKaYLheqh0mX5e2jmD2ZpPxiEo0HuoFR7YX4H9L9O0hCDV1p7tHn4AULwqJ7ws1q5cmXQ==" saltValue="VE4RwzjX84dDUoHIkxdnd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2021-08-20T08:31:05Z</dcterms:modified>
</cp:coreProperties>
</file>