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larforsyningdk-my.sharepoint.com/personal/amm_klarforsyning_dk/Documents/Skrivebord/slet/"/>
    </mc:Choice>
  </mc:AlternateContent>
  <xr:revisionPtr revIDLastSave="0" documentId="8_{81A32AE3-7F05-4C11-B1F3-6906A034379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oduktionsanlæg" sheetId="3" r:id="rId1"/>
    <sheet name="Distributionsanlæg" sheetId="4" r:id="rId2"/>
    <sheet name="Fællesfunktionsanlæg" sheetId="5" r:id="rId3"/>
  </sheets>
  <definedNames>
    <definedName name="_xlnm._FilterDatabase" localSheetId="1" hidden="1">Distributionsanlæg!$A$1:$C$169</definedName>
    <definedName name="_xlnm._FilterDatabase" localSheetId="0" hidden="1">Produktionsanlæg!$A$1:$C$435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E11" i="5"/>
  <c r="F4" i="5"/>
  <c r="E4" i="5"/>
  <c r="F308" i="4" l="1"/>
  <c r="F309" i="4"/>
  <c r="F5" i="5" l="1"/>
  <c r="H5" i="5" s="1"/>
  <c r="E5" i="5"/>
  <c r="H4" i="5"/>
  <c r="H552" i="3"/>
  <c r="G552" i="3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G5" i="5"/>
  <c r="G4" i="5"/>
  <c r="H3" i="5"/>
  <c r="G3" i="5"/>
  <c r="H318" i="4"/>
  <c r="G318" i="4"/>
  <c r="H317" i="4"/>
  <c r="G317" i="4"/>
  <c r="H316" i="4"/>
  <c r="G316" i="4"/>
  <c r="H315" i="4"/>
  <c r="G315" i="4"/>
  <c r="H314" i="4"/>
  <c r="G314" i="4"/>
  <c r="H313" i="4"/>
  <c r="G313" i="4"/>
  <c r="H312" i="4"/>
  <c r="G312" i="4"/>
  <c r="H311" i="4"/>
  <c r="G311" i="4"/>
  <c r="H310" i="4"/>
  <c r="G310" i="4"/>
  <c r="H309" i="4"/>
  <c r="G309" i="4"/>
  <c r="H308" i="4"/>
  <c r="G308" i="4"/>
  <c r="H307" i="4"/>
  <c r="G307" i="4"/>
  <c r="H306" i="4"/>
  <c r="G306" i="4"/>
  <c r="H305" i="4"/>
  <c r="G305" i="4"/>
  <c r="H304" i="4"/>
  <c r="G304" i="4"/>
  <c r="H303" i="4"/>
  <c r="G303" i="4"/>
  <c r="H302" i="4"/>
  <c r="G302" i="4"/>
  <c r="H301" i="4"/>
  <c r="G301" i="4"/>
  <c r="H300" i="4"/>
  <c r="G300" i="4"/>
  <c r="H299" i="4"/>
  <c r="G299" i="4"/>
  <c r="H298" i="4"/>
  <c r="G298" i="4"/>
  <c r="H297" i="4"/>
  <c r="G297" i="4"/>
  <c r="H296" i="4"/>
  <c r="G296" i="4"/>
  <c r="H295" i="4"/>
  <c r="G295" i="4"/>
  <c r="H294" i="4"/>
  <c r="G294" i="4"/>
  <c r="H293" i="4"/>
  <c r="G293" i="4"/>
  <c r="H292" i="4"/>
  <c r="G292" i="4"/>
  <c r="H291" i="4"/>
  <c r="G291" i="4"/>
  <c r="H290" i="4"/>
  <c r="G290" i="4"/>
  <c r="H289" i="4"/>
  <c r="G289" i="4"/>
  <c r="H288" i="4"/>
  <c r="G288" i="4"/>
  <c r="H287" i="4"/>
  <c r="G287" i="4"/>
  <c r="H286" i="4"/>
  <c r="G286" i="4"/>
  <c r="H285" i="4"/>
  <c r="G285" i="4"/>
  <c r="H284" i="4"/>
  <c r="G284" i="4"/>
  <c r="H283" i="4"/>
  <c r="G283" i="4"/>
  <c r="H282" i="4"/>
  <c r="G282" i="4"/>
  <c r="H281" i="4"/>
  <c r="G281" i="4"/>
  <c r="H280" i="4"/>
  <c r="G280" i="4"/>
  <c r="H279" i="4"/>
  <c r="G279" i="4"/>
  <c r="H278" i="4"/>
  <c r="G278" i="4"/>
  <c r="H277" i="4"/>
  <c r="G277" i="4"/>
  <c r="H276" i="4"/>
  <c r="G276" i="4"/>
  <c r="H275" i="4"/>
  <c r="G275" i="4"/>
  <c r="H274" i="4"/>
  <c r="G274" i="4"/>
  <c r="H273" i="4"/>
  <c r="G273" i="4"/>
  <c r="H272" i="4"/>
  <c r="G272" i="4"/>
  <c r="H271" i="4"/>
  <c r="G271" i="4"/>
  <c r="H270" i="4"/>
  <c r="G270" i="4"/>
  <c r="H269" i="4"/>
  <c r="G269" i="4"/>
  <c r="H268" i="4"/>
  <c r="G268" i="4"/>
  <c r="H267" i="4"/>
  <c r="G267" i="4"/>
  <c r="H266" i="4"/>
  <c r="G266" i="4"/>
  <c r="H265" i="4"/>
  <c r="G265" i="4"/>
  <c r="H264" i="4"/>
  <c r="G264" i="4"/>
  <c r="H263" i="4"/>
  <c r="G263" i="4"/>
  <c r="H262" i="4"/>
  <c r="G262" i="4"/>
  <c r="H261" i="4"/>
  <c r="G261" i="4"/>
  <c r="H260" i="4"/>
  <c r="G260" i="4"/>
  <c r="H259" i="4"/>
  <c r="G259" i="4"/>
  <c r="H258" i="4"/>
  <c r="G258" i="4"/>
  <c r="H257" i="4"/>
  <c r="G257" i="4"/>
  <c r="H256" i="4"/>
  <c r="G256" i="4"/>
  <c r="H255" i="4"/>
  <c r="G255" i="4"/>
  <c r="H254" i="4"/>
  <c r="G254" i="4"/>
  <c r="H253" i="4"/>
  <c r="G253" i="4"/>
  <c r="H252" i="4"/>
  <c r="G252" i="4"/>
  <c r="H251" i="4"/>
  <c r="G251" i="4"/>
  <c r="H250" i="4"/>
  <c r="G250" i="4"/>
  <c r="H249" i="4"/>
  <c r="G249" i="4"/>
  <c r="H248" i="4"/>
  <c r="G248" i="4"/>
  <c r="H247" i="4"/>
  <c r="G247" i="4"/>
  <c r="H246" i="4"/>
  <c r="G246" i="4"/>
  <c r="H245" i="4"/>
  <c r="G245" i="4"/>
  <c r="H244" i="4"/>
  <c r="G244" i="4"/>
  <c r="H243" i="4"/>
  <c r="G243" i="4"/>
  <c r="H242" i="4"/>
  <c r="G242" i="4"/>
  <c r="H241" i="4"/>
  <c r="G241" i="4"/>
  <c r="H240" i="4"/>
  <c r="G240" i="4"/>
  <c r="H239" i="4"/>
  <c r="G239" i="4"/>
  <c r="H238" i="4"/>
  <c r="G238" i="4"/>
  <c r="H237" i="4"/>
  <c r="G237" i="4"/>
  <c r="H236" i="4"/>
  <c r="G236" i="4"/>
  <c r="H235" i="4"/>
  <c r="G235" i="4"/>
  <c r="H234" i="4"/>
  <c r="G234" i="4"/>
  <c r="H233" i="4"/>
  <c r="G233" i="4"/>
  <c r="H232" i="4"/>
  <c r="G232" i="4"/>
  <c r="H231" i="4"/>
  <c r="G231" i="4"/>
  <c r="H230" i="4"/>
  <c r="G230" i="4"/>
  <c r="H229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3" i="4"/>
  <c r="G213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3" i="4"/>
  <c r="G3" i="4"/>
  <c r="H551" i="3"/>
  <c r="G551" i="3"/>
  <c r="H550" i="3"/>
  <c r="G550" i="3"/>
  <c r="H549" i="3"/>
  <c r="G549" i="3"/>
  <c r="H548" i="3"/>
  <c r="G548" i="3"/>
  <c r="H547" i="3"/>
  <c r="G547" i="3"/>
  <c r="H546" i="3"/>
  <c r="G546" i="3"/>
  <c r="H545" i="3"/>
  <c r="G545" i="3"/>
  <c r="H544" i="3"/>
  <c r="G544" i="3"/>
  <c r="H543" i="3"/>
  <c r="G543" i="3"/>
  <c r="H542" i="3"/>
  <c r="G542" i="3"/>
  <c r="H541" i="3"/>
  <c r="G541" i="3"/>
  <c r="H540" i="3"/>
  <c r="G540" i="3"/>
  <c r="H539" i="3"/>
  <c r="G539" i="3"/>
  <c r="H538" i="3"/>
  <c r="G538" i="3"/>
  <c r="H537" i="3"/>
  <c r="G537" i="3"/>
  <c r="H536" i="3"/>
  <c r="G536" i="3"/>
  <c r="H535" i="3"/>
  <c r="G535" i="3"/>
  <c r="H534" i="3"/>
  <c r="G534" i="3"/>
  <c r="H533" i="3"/>
  <c r="G533" i="3"/>
  <c r="H532" i="3"/>
  <c r="G532" i="3"/>
  <c r="H531" i="3"/>
  <c r="G531" i="3"/>
  <c r="H530" i="3"/>
  <c r="G530" i="3"/>
  <c r="H529" i="3"/>
  <c r="G529" i="3"/>
  <c r="H528" i="3"/>
  <c r="G528" i="3"/>
  <c r="H527" i="3"/>
  <c r="G527" i="3"/>
  <c r="H526" i="3"/>
  <c r="G526" i="3"/>
  <c r="H525" i="3"/>
  <c r="G525" i="3"/>
  <c r="H524" i="3"/>
  <c r="G524" i="3"/>
  <c r="H523" i="3"/>
  <c r="G523" i="3"/>
  <c r="H522" i="3"/>
  <c r="G522" i="3"/>
  <c r="H521" i="3"/>
  <c r="G521" i="3"/>
  <c r="H520" i="3"/>
  <c r="G520" i="3"/>
  <c r="H519" i="3"/>
  <c r="G519" i="3"/>
  <c r="H518" i="3"/>
  <c r="G518" i="3"/>
  <c r="H517" i="3"/>
  <c r="G517" i="3"/>
  <c r="H516" i="3"/>
  <c r="G516" i="3"/>
  <c r="H515" i="3"/>
  <c r="G515" i="3"/>
  <c r="H514" i="3"/>
  <c r="G514" i="3"/>
  <c r="H513" i="3"/>
  <c r="G513" i="3"/>
  <c r="H512" i="3"/>
  <c r="G512" i="3"/>
  <c r="H511" i="3"/>
  <c r="G511" i="3"/>
  <c r="H510" i="3"/>
  <c r="G510" i="3"/>
  <c r="H509" i="3"/>
  <c r="G509" i="3"/>
  <c r="H508" i="3"/>
  <c r="G508" i="3"/>
  <c r="H507" i="3"/>
  <c r="G507" i="3"/>
  <c r="H506" i="3"/>
  <c r="G506" i="3"/>
  <c r="H505" i="3"/>
  <c r="G505" i="3"/>
  <c r="H504" i="3"/>
  <c r="G504" i="3"/>
  <c r="H503" i="3"/>
  <c r="G503" i="3"/>
  <c r="H502" i="3"/>
  <c r="G502" i="3"/>
  <c r="H501" i="3"/>
  <c r="G501" i="3"/>
  <c r="H500" i="3"/>
  <c r="G500" i="3"/>
  <c r="H499" i="3"/>
  <c r="G499" i="3"/>
  <c r="H498" i="3"/>
  <c r="G498" i="3"/>
  <c r="H497" i="3"/>
  <c r="G497" i="3"/>
  <c r="H496" i="3"/>
  <c r="G496" i="3"/>
  <c r="H495" i="3"/>
  <c r="G495" i="3"/>
  <c r="H494" i="3"/>
  <c r="G494" i="3"/>
  <c r="H493" i="3"/>
  <c r="G493" i="3"/>
  <c r="H492" i="3"/>
  <c r="G492" i="3"/>
  <c r="H491" i="3"/>
  <c r="G491" i="3"/>
  <c r="H490" i="3"/>
  <c r="G490" i="3"/>
  <c r="H489" i="3"/>
  <c r="G489" i="3"/>
  <c r="H488" i="3"/>
  <c r="G488" i="3"/>
  <c r="H487" i="3"/>
  <c r="G487" i="3"/>
  <c r="H486" i="3"/>
  <c r="G486" i="3"/>
  <c r="H485" i="3"/>
  <c r="G485" i="3"/>
  <c r="H484" i="3"/>
  <c r="G484" i="3"/>
  <c r="H483" i="3"/>
  <c r="G483" i="3"/>
  <c r="H482" i="3"/>
  <c r="G482" i="3"/>
  <c r="H481" i="3"/>
  <c r="G481" i="3"/>
  <c r="H480" i="3"/>
  <c r="G480" i="3"/>
  <c r="H479" i="3"/>
  <c r="G479" i="3"/>
  <c r="H478" i="3"/>
  <c r="G478" i="3"/>
  <c r="H477" i="3"/>
  <c r="G477" i="3"/>
  <c r="H476" i="3"/>
  <c r="G476" i="3"/>
  <c r="H475" i="3"/>
  <c r="G475" i="3"/>
  <c r="H474" i="3"/>
  <c r="G474" i="3"/>
  <c r="H473" i="3"/>
  <c r="G473" i="3"/>
  <c r="H472" i="3"/>
  <c r="G472" i="3"/>
  <c r="H471" i="3"/>
  <c r="G471" i="3"/>
  <c r="H470" i="3"/>
  <c r="G470" i="3"/>
  <c r="H469" i="3"/>
  <c r="G469" i="3"/>
  <c r="H468" i="3"/>
  <c r="G468" i="3"/>
  <c r="H467" i="3"/>
  <c r="G467" i="3"/>
  <c r="H466" i="3"/>
  <c r="G466" i="3"/>
  <c r="H465" i="3"/>
  <c r="G465" i="3"/>
  <c r="H464" i="3"/>
  <c r="G464" i="3"/>
  <c r="H463" i="3"/>
  <c r="G463" i="3"/>
  <c r="H462" i="3"/>
  <c r="G462" i="3"/>
  <c r="H461" i="3"/>
  <c r="G461" i="3"/>
  <c r="H460" i="3"/>
  <c r="G460" i="3"/>
  <c r="H459" i="3"/>
  <c r="G459" i="3"/>
  <c r="H458" i="3"/>
  <c r="G458" i="3"/>
  <c r="H457" i="3"/>
  <c r="G457" i="3"/>
  <c r="H456" i="3"/>
  <c r="G456" i="3"/>
  <c r="H455" i="3"/>
  <c r="G455" i="3"/>
  <c r="H454" i="3"/>
  <c r="G454" i="3"/>
  <c r="H453" i="3"/>
  <c r="G453" i="3"/>
  <c r="H452" i="3"/>
  <c r="G452" i="3"/>
  <c r="H451" i="3"/>
  <c r="G451" i="3"/>
  <c r="H450" i="3"/>
  <c r="G450" i="3"/>
  <c r="H449" i="3"/>
  <c r="G449" i="3"/>
  <c r="H448" i="3"/>
  <c r="G448" i="3"/>
  <c r="H447" i="3"/>
  <c r="G447" i="3"/>
  <c r="H446" i="3"/>
  <c r="G446" i="3"/>
  <c r="H445" i="3"/>
  <c r="G445" i="3"/>
  <c r="H444" i="3"/>
  <c r="G444" i="3"/>
  <c r="H443" i="3"/>
  <c r="G443" i="3"/>
  <c r="H442" i="3"/>
  <c r="G442" i="3"/>
  <c r="H441" i="3"/>
  <c r="G441" i="3"/>
  <c r="H440" i="3"/>
  <c r="G440" i="3"/>
  <c r="H439" i="3"/>
  <c r="G439" i="3"/>
  <c r="H438" i="3"/>
  <c r="G438" i="3"/>
  <c r="H437" i="3"/>
  <c r="G437" i="3"/>
  <c r="H436" i="3"/>
  <c r="G436" i="3"/>
  <c r="H435" i="3"/>
  <c r="G435" i="3"/>
  <c r="H434" i="3"/>
  <c r="G434" i="3"/>
  <c r="H433" i="3"/>
  <c r="G433" i="3"/>
  <c r="H432" i="3"/>
  <c r="G432" i="3"/>
  <c r="H431" i="3"/>
  <c r="G431" i="3"/>
  <c r="H430" i="3"/>
  <c r="G430" i="3"/>
  <c r="H429" i="3"/>
  <c r="G429" i="3"/>
  <c r="H428" i="3"/>
  <c r="G428" i="3"/>
  <c r="H427" i="3"/>
  <c r="G427" i="3"/>
  <c r="H426" i="3"/>
  <c r="G426" i="3"/>
  <c r="H425" i="3"/>
  <c r="G425" i="3"/>
  <c r="H424" i="3"/>
  <c r="G424" i="3"/>
  <c r="H423" i="3"/>
  <c r="G423" i="3"/>
  <c r="H422" i="3"/>
  <c r="G422" i="3"/>
  <c r="H421" i="3"/>
  <c r="G421" i="3"/>
  <c r="H420" i="3"/>
  <c r="G420" i="3"/>
  <c r="H419" i="3"/>
  <c r="G419" i="3"/>
  <c r="H418" i="3"/>
  <c r="G418" i="3"/>
  <c r="H417" i="3"/>
  <c r="G417" i="3"/>
  <c r="H416" i="3"/>
  <c r="G416" i="3"/>
  <c r="H415" i="3"/>
  <c r="G415" i="3"/>
  <c r="H414" i="3"/>
  <c r="G414" i="3"/>
  <c r="H413" i="3"/>
  <c r="G413" i="3"/>
  <c r="H412" i="3"/>
  <c r="G412" i="3"/>
  <c r="H411" i="3"/>
  <c r="G411" i="3"/>
  <c r="H410" i="3"/>
  <c r="G410" i="3"/>
  <c r="H409" i="3"/>
  <c r="G409" i="3"/>
  <c r="H408" i="3"/>
  <c r="G408" i="3"/>
  <c r="H407" i="3"/>
  <c r="G407" i="3"/>
  <c r="H406" i="3"/>
  <c r="G406" i="3"/>
  <c r="H405" i="3"/>
  <c r="G405" i="3"/>
  <c r="H404" i="3"/>
  <c r="G404" i="3"/>
  <c r="H403" i="3"/>
  <c r="G403" i="3"/>
  <c r="H402" i="3"/>
  <c r="G402" i="3"/>
  <c r="H401" i="3"/>
  <c r="G401" i="3"/>
  <c r="H400" i="3"/>
  <c r="G400" i="3"/>
  <c r="H399" i="3"/>
  <c r="G399" i="3"/>
  <c r="H398" i="3"/>
  <c r="G398" i="3"/>
  <c r="H397" i="3"/>
  <c r="G397" i="3"/>
  <c r="H396" i="3"/>
  <c r="G396" i="3"/>
  <c r="H395" i="3"/>
  <c r="G395" i="3"/>
  <c r="H394" i="3"/>
  <c r="G394" i="3"/>
  <c r="H393" i="3"/>
  <c r="G393" i="3"/>
  <c r="H392" i="3"/>
  <c r="G392" i="3"/>
  <c r="H391" i="3"/>
  <c r="G391" i="3"/>
  <c r="H390" i="3"/>
  <c r="G390" i="3"/>
  <c r="H389" i="3"/>
  <c r="G389" i="3"/>
  <c r="H388" i="3"/>
  <c r="G388" i="3"/>
  <c r="H387" i="3"/>
  <c r="G387" i="3"/>
  <c r="H386" i="3"/>
  <c r="G386" i="3"/>
  <c r="H385" i="3"/>
  <c r="G385" i="3"/>
  <c r="H384" i="3"/>
  <c r="G384" i="3"/>
  <c r="H383" i="3"/>
  <c r="G383" i="3"/>
  <c r="H382" i="3"/>
  <c r="G382" i="3"/>
  <c r="H381" i="3"/>
  <c r="G381" i="3"/>
  <c r="H380" i="3"/>
  <c r="G380" i="3"/>
  <c r="H379" i="3"/>
  <c r="G379" i="3"/>
  <c r="H378" i="3"/>
  <c r="G378" i="3"/>
  <c r="H377" i="3"/>
  <c r="G377" i="3"/>
  <c r="H376" i="3"/>
  <c r="G376" i="3"/>
  <c r="H375" i="3"/>
  <c r="G375" i="3"/>
  <c r="H374" i="3"/>
  <c r="G374" i="3"/>
  <c r="H373" i="3"/>
  <c r="G373" i="3"/>
  <c r="H372" i="3"/>
  <c r="G372" i="3"/>
  <c r="H371" i="3"/>
  <c r="G371" i="3"/>
  <c r="H370" i="3"/>
  <c r="G370" i="3"/>
  <c r="H369" i="3"/>
  <c r="G369" i="3"/>
  <c r="H368" i="3"/>
  <c r="G368" i="3"/>
  <c r="H367" i="3"/>
  <c r="G367" i="3"/>
  <c r="H366" i="3"/>
  <c r="G366" i="3"/>
  <c r="H365" i="3"/>
  <c r="G365" i="3"/>
  <c r="H364" i="3"/>
  <c r="G364" i="3"/>
  <c r="H363" i="3"/>
  <c r="G363" i="3"/>
  <c r="H362" i="3"/>
  <c r="G362" i="3"/>
  <c r="H361" i="3"/>
  <c r="G361" i="3"/>
  <c r="H360" i="3"/>
  <c r="G360" i="3"/>
  <c r="H359" i="3"/>
  <c r="G359" i="3"/>
  <c r="H358" i="3"/>
  <c r="G358" i="3"/>
  <c r="H357" i="3"/>
  <c r="G357" i="3"/>
  <c r="H356" i="3"/>
  <c r="G356" i="3"/>
  <c r="H355" i="3"/>
  <c r="G355" i="3"/>
  <c r="H354" i="3"/>
  <c r="G354" i="3"/>
  <c r="H353" i="3"/>
  <c r="G353" i="3"/>
  <c r="H352" i="3"/>
  <c r="G352" i="3"/>
  <c r="H351" i="3"/>
  <c r="G351" i="3"/>
  <c r="H350" i="3"/>
  <c r="G350" i="3"/>
  <c r="H349" i="3"/>
  <c r="G349" i="3"/>
  <c r="H348" i="3"/>
  <c r="G348" i="3"/>
  <c r="H347" i="3"/>
  <c r="G347" i="3"/>
  <c r="H346" i="3"/>
  <c r="G346" i="3"/>
  <c r="H345" i="3"/>
  <c r="G345" i="3"/>
  <c r="H344" i="3"/>
  <c r="G344" i="3"/>
  <c r="H343" i="3"/>
  <c r="G343" i="3"/>
  <c r="H342" i="3"/>
  <c r="G342" i="3"/>
  <c r="H341" i="3"/>
  <c r="G341" i="3"/>
  <c r="H340" i="3"/>
  <c r="G340" i="3"/>
  <c r="H339" i="3"/>
  <c r="G339" i="3"/>
  <c r="H338" i="3"/>
  <c r="G338" i="3"/>
  <c r="H337" i="3"/>
  <c r="G337" i="3"/>
  <c r="H336" i="3"/>
  <c r="G336" i="3"/>
  <c r="H335" i="3"/>
  <c r="G335" i="3"/>
  <c r="H334" i="3"/>
  <c r="G334" i="3"/>
  <c r="H333" i="3"/>
  <c r="G333" i="3"/>
  <c r="H332" i="3"/>
  <c r="G332" i="3"/>
  <c r="H331" i="3"/>
  <c r="G331" i="3"/>
  <c r="H330" i="3"/>
  <c r="G330" i="3"/>
  <c r="H329" i="3"/>
  <c r="G329" i="3"/>
  <c r="H328" i="3"/>
  <c r="G328" i="3"/>
  <c r="H327" i="3"/>
  <c r="G327" i="3"/>
  <c r="H326" i="3"/>
  <c r="G326" i="3"/>
  <c r="H325" i="3"/>
  <c r="G325" i="3"/>
  <c r="H324" i="3"/>
  <c r="G324" i="3"/>
  <c r="H323" i="3"/>
  <c r="G323" i="3"/>
  <c r="H322" i="3"/>
  <c r="G322" i="3"/>
  <c r="H321" i="3"/>
  <c r="G321" i="3"/>
  <c r="H320" i="3"/>
  <c r="G320" i="3"/>
  <c r="H319" i="3"/>
  <c r="G319" i="3"/>
  <c r="H318" i="3"/>
  <c r="G318" i="3"/>
  <c r="H317" i="3"/>
  <c r="G317" i="3"/>
  <c r="H316" i="3"/>
  <c r="G316" i="3"/>
  <c r="H315" i="3"/>
  <c r="G315" i="3"/>
  <c r="H314" i="3"/>
  <c r="G314" i="3"/>
  <c r="H313" i="3"/>
  <c r="G313" i="3"/>
  <c r="H312" i="3"/>
  <c r="G312" i="3"/>
  <c r="H311" i="3"/>
  <c r="G311" i="3"/>
  <c r="H310" i="3"/>
  <c r="G310" i="3"/>
  <c r="H309" i="3"/>
  <c r="G309" i="3"/>
  <c r="H308" i="3"/>
  <c r="G308" i="3"/>
  <c r="H307" i="3"/>
  <c r="G307" i="3"/>
  <c r="H306" i="3"/>
  <c r="G306" i="3"/>
  <c r="H305" i="3"/>
  <c r="G305" i="3"/>
  <c r="H304" i="3"/>
  <c r="G304" i="3"/>
  <c r="H303" i="3"/>
  <c r="G303" i="3"/>
  <c r="H302" i="3"/>
  <c r="G302" i="3"/>
  <c r="H301" i="3"/>
  <c r="G301" i="3"/>
  <c r="H300" i="3"/>
  <c r="G300" i="3"/>
  <c r="H299" i="3"/>
  <c r="G299" i="3"/>
  <c r="H298" i="3"/>
  <c r="G298" i="3"/>
  <c r="H297" i="3"/>
  <c r="G297" i="3"/>
  <c r="H296" i="3"/>
  <c r="G296" i="3"/>
  <c r="H295" i="3"/>
  <c r="G295" i="3"/>
  <c r="H294" i="3"/>
  <c r="G294" i="3"/>
  <c r="H293" i="3"/>
  <c r="G293" i="3"/>
  <c r="H292" i="3"/>
  <c r="G292" i="3"/>
  <c r="H291" i="3"/>
  <c r="G291" i="3"/>
  <c r="H290" i="3"/>
  <c r="G290" i="3"/>
  <c r="H289" i="3"/>
  <c r="G289" i="3"/>
  <c r="H288" i="3"/>
  <c r="G288" i="3"/>
  <c r="H287" i="3"/>
  <c r="G287" i="3"/>
  <c r="H286" i="3"/>
  <c r="G286" i="3"/>
  <c r="H285" i="3"/>
  <c r="G285" i="3"/>
  <c r="H284" i="3"/>
  <c r="G284" i="3"/>
  <c r="H283" i="3"/>
  <c r="G283" i="3"/>
  <c r="H282" i="3"/>
  <c r="G282" i="3"/>
  <c r="H281" i="3"/>
  <c r="G281" i="3"/>
  <c r="H280" i="3"/>
  <c r="G280" i="3"/>
  <c r="H279" i="3"/>
  <c r="G279" i="3"/>
  <c r="H278" i="3"/>
  <c r="G278" i="3"/>
  <c r="H277" i="3"/>
  <c r="G277" i="3"/>
  <c r="H276" i="3"/>
  <c r="G276" i="3"/>
  <c r="H275" i="3"/>
  <c r="G275" i="3"/>
  <c r="H274" i="3"/>
  <c r="G274" i="3"/>
  <c r="H273" i="3"/>
  <c r="G273" i="3"/>
  <c r="H272" i="3"/>
  <c r="G272" i="3"/>
  <c r="H271" i="3"/>
  <c r="G271" i="3"/>
  <c r="H270" i="3"/>
  <c r="G270" i="3"/>
  <c r="H269" i="3"/>
  <c r="G269" i="3"/>
  <c r="H268" i="3"/>
  <c r="G268" i="3"/>
  <c r="H267" i="3"/>
  <c r="G267" i="3"/>
  <c r="H266" i="3"/>
  <c r="G266" i="3"/>
  <c r="H265" i="3"/>
  <c r="G265" i="3"/>
  <c r="H264" i="3"/>
  <c r="G264" i="3"/>
  <c r="H263" i="3"/>
  <c r="G263" i="3"/>
  <c r="H262" i="3"/>
  <c r="G262" i="3"/>
  <c r="H261" i="3"/>
  <c r="G261" i="3"/>
  <c r="H260" i="3"/>
  <c r="G260" i="3"/>
  <c r="H259" i="3"/>
  <c r="G259" i="3"/>
  <c r="H258" i="3"/>
  <c r="G258" i="3"/>
  <c r="H257" i="3"/>
  <c r="G257" i="3"/>
  <c r="H256" i="3"/>
  <c r="G256" i="3"/>
  <c r="H255" i="3"/>
  <c r="G255" i="3"/>
  <c r="H254" i="3"/>
  <c r="G254" i="3"/>
  <c r="H253" i="3"/>
  <c r="G253" i="3"/>
  <c r="H252" i="3"/>
  <c r="G252" i="3"/>
  <c r="H251" i="3"/>
  <c r="G251" i="3"/>
  <c r="H250" i="3"/>
  <c r="G250" i="3"/>
  <c r="H249" i="3"/>
  <c r="G249" i="3"/>
  <c r="H248" i="3"/>
  <c r="G248" i="3"/>
  <c r="H247" i="3"/>
  <c r="G247" i="3"/>
  <c r="H246" i="3"/>
  <c r="G246" i="3"/>
  <c r="H245" i="3"/>
  <c r="G245" i="3"/>
  <c r="H244" i="3"/>
  <c r="G244" i="3"/>
  <c r="H243" i="3"/>
  <c r="G243" i="3"/>
  <c r="H242" i="3"/>
  <c r="G242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3" i="3"/>
  <c r="G3" i="3"/>
</calcChain>
</file>

<file path=xl/sharedStrings.xml><?xml version="1.0" encoding="utf-8"?>
<sst xmlns="http://schemas.openxmlformats.org/spreadsheetml/2006/main" count="1706" uniqueCount="198">
  <si>
    <t>Produktionsanlæg</t>
  </si>
  <si>
    <t>Enhed</t>
  </si>
  <si>
    <t>Standard-levetid</t>
  </si>
  <si>
    <t>stk.</t>
  </si>
  <si>
    <t>meter</t>
  </si>
  <si>
    <t>m³</t>
  </si>
  <si>
    <t>Andre</t>
  </si>
  <si>
    <t>Distributionsanlæg</t>
  </si>
  <si>
    <t>Ledningsnet - Land</t>
  </si>
  <si>
    <t>Ledningsnet - By</t>
  </si>
  <si>
    <t>Ledningsnet - City</t>
  </si>
  <si>
    <t>Ledningsnet - Indre city</t>
  </si>
  <si>
    <t>Fællesfunktionsanlæg</t>
  </si>
  <si>
    <t>Køretøjer, personbil</t>
  </si>
  <si>
    <t>Køretøjer, små lastvogne (&lt; 3.500 kg.)</t>
  </si>
  <si>
    <t>Køretøjer, store lastvogne (&gt; 3.500 kg.)</t>
  </si>
  <si>
    <t>Køretøjer, entreprenørmaskiner</t>
  </si>
  <si>
    <t>Renseanlæg 1</t>
  </si>
  <si>
    <t>Mindre renseanlæg</t>
  </si>
  <si>
    <t>PE</t>
  </si>
  <si>
    <t>Renseanlæg &gt;= 5.000 PE, Vandbehandling</t>
  </si>
  <si>
    <t>Indløb med riste, Konstruktioner</t>
  </si>
  <si>
    <t>Indløb med riste, Mek/EL</t>
  </si>
  <si>
    <t>Indløb med riste, SRO</t>
  </si>
  <si>
    <t>Sand- og fedtfang, Kontruktioner</t>
  </si>
  <si>
    <t>Sand- og fedtfang, Mek/EL</t>
  </si>
  <si>
    <t>Sand- og fedtfang, SRO</t>
  </si>
  <si>
    <t>Forklaring, Konstruktioner</t>
  </si>
  <si>
    <t>Forklaring, Mek/EL</t>
  </si>
  <si>
    <t>Forklaring, SRO</t>
  </si>
  <si>
    <t>Beluftningstanke, Konstruktioner</t>
  </si>
  <si>
    <t>Beluftningstanke, Mek/EL</t>
  </si>
  <si>
    <t>Beluftningstanke, SRO</t>
  </si>
  <si>
    <t>Efterklaringstanke, Konstruktioner</t>
  </si>
  <si>
    <t>Efterklaringstanke, Mek/El</t>
  </si>
  <si>
    <t>Efterklaringstanke, SRO</t>
  </si>
  <si>
    <t>Efterbehandlingsanlæg (sandfilter), Konstruktioner</t>
  </si>
  <si>
    <t>Efterbehandlingsanlæg (sandfilter), Mek/EL</t>
  </si>
  <si>
    <t>Efterbehandlingsanlæg (sandfilter), SRO</t>
  </si>
  <si>
    <t>Renseanlæg &gt;= 5.000 PE, Slambehandling</t>
  </si>
  <si>
    <t>Forafvanding, slam, Konstruktion</t>
  </si>
  <si>
    <t>Forafvanding, slam, Mek/EL</t>
  </si>
  <si>
    <t>Forafvanding, slam, SRO</t>
  </si>
  <si>
    <t>Rådnetanke, slam, Konstruktioner</t>
  </si>
  <si>
    <t>Rådnetanke, slam, Mek/EL</t>
  </si>
  <si>
    <t>Rådnetanke, slam, SRO</t>
  </si>
  <si>
    <t>Gasdisponering, Konstruktioner</t>
  </si>
  <si>
    <t>Gasdisponering, Mek/EL</t>
  </si>
  <si>
    <t>Gasdisponering, SRO</t>
  </si>
  <si>
    <t>Gasdisponering - elproduktionsanlæg, Konstruktioner</t>
  </si>
  <si>
    <t>Gasdisponering - elproduktionsanlæg, Mek/EL</t>
  </si>
  <si>
    <t>Gasdisponering - elproduktionsanlæg, SRO</t>
  </si>
  <si>
    <t>Slutafvanding, slam - lavteknologisk (slambede), Konstruktioner</t>
  </si>
  <si>
    <t>Slutafvanding, slam - lavteknologisk (slambede), Mek/EL</t>
  </si>
  <si>
    <t>Slutafvanding, slam - lavteknologisk (slambede), SRO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</si>
  <si>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</si>
  <si>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</si>
  <si>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</si>
  <si>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Renseanlæg &gt;= 5.000 PE, Slamdisponering</t>
  </si>
  <si>
    <t>Slutdisponering, slam - lavteknologisk (slammineralisering), Konstruktioner</t>
  </si>
  <si>
    <t>Slutdisponering, slam - lavteknologisk (slammineralisering), Mek/EL</t>
  </si>
  <si>
    <t>Slutdisponering, slam - lavteknologisk (slammineralisering), SRO</t>
  </si>
  <si>
    <t>Slutdisponering, slam - højteknologisk (slamtørring), Konstruktioner</t>
  </si>
  <si>
    <t>Slutdisponering, slam - højteknologisk (slamtørring), Mek/EL</t>
  </si>
  <si>
    <t>Slutdisponering, slam - højteknologisk (slamtørring), SRO</t>
  </si>
  <si>
    <t>Slutdisponering, slam - højteknologisk (slamtørring og -forbrænding), Konstruktioner</t>
  </si>
  <si>
    <t>Slutdisponering, slam - højteknologisk (slamtørring og -forbrænding), Mek/EL</t>
  </si>
  <si>
    <t>Slutdisponering, slam - højteknologisk (slamtørring og -forbrænding), SRO</t>
  </si>
  <si>
    <t>Renseanlæg 2</t>
  </si>
  <si>
    <t>Renseanlæg 3</t>
  </si>
  <si>
    <t>Renseanlæg 4</t>
  </si>
  <si>
    <t>Renseanlæg 5</t>
  </si>
  <si>
    <t>Renseanlæg 6</t>
  </si>
  <si>
    <t>Renseanlæg 7</t>
  </si>
  <si>
    <t>Renseanlæg 8</t>
  </si>
  <si>
    <t>Renseanlæg 9</t>
  </si>
  <si>
    <t>Renseanlæg 10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</si>
  <si>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</si>
  <si>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</si>
  <si>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</si>
  <si>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</si>
  <si>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</si>
  <si>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</si>
  <si>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Ledningsnet &gt; Ø 1600 mm (rørbassiner og transportledninger)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</si>
  <si>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</si>
  <si>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</si>
  <si>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</si>
  <si>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</si>
  <si>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Strømpeforing Ø 1000 mm &lt; Ledningsnet ≤ Ø 1200 mm</t>
  </si>
  <si>
    <t>Strømpeforing Ø 1200 mm &lt; Ledningsnet ≤ Ø 1600 mm</t>
  </si>
  <si>
    <t>Brønde og stik, ledningsnet - Land</t>
  </si>
  <si>
    <t>Brønde</t>
  </si>
  <si>
    <t>Stik</t>
  </si>
  <si>
    <t>Brønde og stik, ledningsnet - By</t>
  </si>
  <si>
    <t>Brønde og stik, ledningsnet - City</t>
  </si>
  <si>
    <t>Brønde og stik, ledningsnet - Indre city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</si>
  <si>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</si>
  <si>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</si>
  <si>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</si>
  <si>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</si>
  <si>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</si>
  <si>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</si>
  <si>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</si>
  <si>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</si>
  <si>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</si>
  <si>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</si>
  <si>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Store pumpestationer: inkl. SRO-anlæg - Land</t>
  </si>
  <si>
    <t>Kælder</t>
  </si>
  <si>
    <t>Pumpeinstallation Miljøklasse A (100-300 l/s) - Mek/EL</t>
  </si>
  <si>
    <t>Pumpeinstallation Miljøklasse A (100-300 l/s) - SRO</t>
  </si>
  <si>
    <t>Pumpeinstallation Miljøklasse A (300-600 l/s) - Mek/EL</t>
  </si>
  <si>
    <t>Pumpeinstallation Miljøklasse A (300-600 l/s) - SRO</t>
  </si>
  <si>
    <t>Pumpeinstallation Miljøklasse A (600-1.000 l/s) - Mek/EL</t>
  </si>
  <si>
    <t>Pumpeinstallation Miljøklasse A (600-1.000 l/s) - SRO</t>
  </si>
  <si>
    <t>Pumpeinstallation Miljøklasse A (1.000-1.500 l/s) - Mek/EL</t>
  </si>
  <si>
    <t>Pumpeinstallation Miljøklasse A (1.000-1.500 l/s) - SRO</t>
  </si>
  <si>
    <t>Pumpeinstallation Miljøklasse B (100-300 l/s) - Mek/EL</t>
  </si>
  <si>
    <t>Pumpeinstallation Miljøklasse B (100-300 l/s) - SRO</t>
  </si>
  <si>
    <t>Pumpeinstallation Miljøklasse B (300-600 l/s) - Mek/EL</t>
  </si>
  <si>
    <t>Pumpeinstallation Miljøklasse B (300-600 l/s) - SRO</t>
  </si>
  <si>
    <t>Pumpeinstallation Miljøklasse B (600-1.000 l/s) - Mek/EL</t>
  </si>
  <si>
    <t>Pumpeinstallation Miljøklasse B (600-1.000 l/s) - SRO</t>
  </si>
  <si>
    <t>Pumpeinstallation Miljøklasse B (1.000-1.500 l/s) - Mek/EL</t>
  </si>
  <si>
    <t>Pumpeinstallation Miljøklasse B (1.000-1.500 l/s) - SRO</t>
  </si>
  <si>
    <t>Overbygning</t>
  </si>
  <si>
    <t>Store pumpestationer: inkl. SRO-anlæg - By</t>
  </si>
  <si>
    <t xml:space="preserve">Overbygning </t>
  </si>
  <si>
    <t>Store pumpestationer: inkl. SRO-anlæg - City</t>
  </si>
  <si>
    <t>Store pumpestationer: inkl. SRO-anlæg - Indre city</t>
  </si>
  <si>
    <t>Overløbsbygværker - Land</t>
  </si>
  <si>
    <t xml:space="preserve">Kælder (&lt; 7 m2) </t>
  </si>
  <si>
    <t xml:space="preserve">Kælder (7 - 20 m2) </t>
  </si>
  <si>
    <t>Kælder (20 - 30 m2)</t>
  </si>
  <si>
    <t>Overløbsbygværker - By</t>
  </si>
  <si>
    <t>Overløbsbygværker - City</t>
  </si>
  <si>
    <t xml:space="preserve">Overbygning (efter beliggenhed) </t>
  </si>
  <si>
    <t>Overløbsbygværker - Indre city</t>
  </si>
  <si>
    <t>Forsinkelsesbassiner - Land</t>
  </si>
  <si>
    <t>Forsinkelsesbassiner - By</t>
  </si>
  <si>
    <t>Forsinkelsesbassiner - City</t>
  </si>
  <si>
    <t>Forsinkelsesbassiner - Indre city</t>
  </si>
  <si>
    <t>Indløb-/udløbsarrangement</t>
  </si>
  <si>
    <t>Andre bygninger (tekniske installationer, målere mv.)</t>
  </si>
  <si>
    <t>Administrationbygninger</t>
  </si>
  <si>
    <t>Arbejdsplads og kontor</t>
  </si>
  <si>
    <t>Slamsugere</t>
  </si>
  <si>
    <t>Værksteder, garager</t>
  </si>
  <si>
    <t>Bemærkninger</t>
  </si>
  <si>
    <t>m2</t>
  </si>
  <si>
    <t>Gasrensning - Aktivt kulfilter</t>
  </si>
  <si>
    <t>m3/t</t>
  </si>
  <si>
    <t>Gasrensning - Biologisk skrubber</t>
  </si>
  <si>
    <t>Opgraderingsanlæg - Membran</t>
  </si>
  <si>
    <t>Varmeproduktionsanlæg</t>
  </si>
  <si>
    <t>kWp</t>
  </si>
  <si>
    <t>Inverter til solcelleanlæg</t>
  </si>
  <si>
    <t>Samlet mængde per 31/12-2022</t>
  </si>
  <si>
    <t>Solcelleanlæg eksl. Inverter</t>
  </si>
  <si>
    <t>Jordbassin Klasse A og B</t>
  </si>
  <si>
    <t>Samlet mængde per 31/12-2023</t>
  </si>
  <si>
    <t>Samlet mængde per 31/12-2024</t>
  </si>
  <si>
    <t>Afvigelse 2022-2023</t>
  </si>
  <si>
    <t>Afvigelse 2023-2024</t>
  </si>
  <si>
    <t>Mindre renseanlæg &lt; 5.000 PE</t>
  </si>
  <si>
    <t>Små pumpestationer (&lt;100 l/s) inkl. SRO-anlæg - Land</t>
  </si>
  <si>
    <t>Små pumpestationer (&lt;100 l/s) inkl. SRO-anlæg - By</t>
  </si>
  <si>
    <t>Små pumpestationer (&lt;100 l/s) inkl. SRO-anlæg - City</t>
  </si>
  <si>
    <t>Små pumpestationer (&lt;100 l/s) inkl. SRO-anlæg - Indre city</t>
  </si>
  <si>
    <t>Installationer (mindre end 7 m2)</t>
  </si>
  <si>
    <t>Installationer, Miljøklasse A. (7-20 m2) - Mek/EL</t>
  </si>
  <si>
    <t>Installationer, Miljøklasse A. (7-20 m2) - SRO</t>
  </si>
  <si>
    <t>Installationer, Miljøklasse A. (20-30 m2) - Mek/EL</t>
  </si>
  <si>
    <t>Installationer, Miljøklasse A. (20-30 m2) - SRO</t>
  </si>
  <si>
    <t>Installationer, Miljøklasse B. (7-20 m2) - Mek/EL</t>
  </si>
  <si>
    <t>Installationer, Miljøklasse B. (7-20 m2) - SRO</t>
  </si>
  <si>
    <t>Installationer, Miljøklasse B. (20-30 m2) - Mek/EL</t>
  </si>
  <si>
    <t>Installationer, Miljøklasse B. (20-30 m2) - SRO</t>
  </si>
  <si>
    <t>Forsinkelsesbassiner, lukkede uden automatisk rensning og SRO (mindre end 1.000 m3)</t>
  </si>
  <si>
    <t>Forsinkelsesbassiner, lukkede med automatisk rensning og SRO (mindre end 1.000 m3) - Konstruktioner</t>
  </si>
  <si>
    <t>Forsinkelsesbassiner, lukkede med automatisk rensning og SRO (mindre end 1.000 m3) - Mek/EL</t>
  </si>
  <si>
    <t xml:space="preserve">Forsinkelsesbassiner, lukkede med automatisk rensning og SRO (mindre end 1.000 m3) - SRO </t>
  </si>
  <si>
    <t>Forsinkelsesbassiner, lukkede (1.000-4.000 m3) - Konstruktioner</t>
  </si>
  <si>
    <t>Forsinkelsesbassiner, lukkede (1.000-4.000 m3) - Mek/EL</t>
  </si>
  <si>
    <t>Forsinkelsesbassiner, lukkede (1.000-4.000 m3) - SRO</t>
  </si>
  <si>
    <t>Forsinkelsesbassiner, lukkede (4.000-10.000 m3) - Konstruktioner</t>
  </si>
  <si>
    <t>Forsinkelsesbassiner, lukkede (4.000-10.000 m3) - Mek/EL</t>
  </si>
  <si>
    <t>Forsinkelsesbassiner, lukkede (4.000-10.000 m3) - SRO</t>
  </si>
  <si>
    <t>Forsinkelsesbassiner, lukkede (større end 10.000 m3) - Konstruktioner</t>
  </si>
  <si>
    <t>Forsinkelsesbassiner, lukkede (større end 10.000 m3) - Mek/EL</t>
  </si>
  <si>
    <t>Forsinkelsesbassiner, lukkede (større end 10.000 m3) - SRO</t>
  </si>
  <si>
    <t>Sparebassin/Laguner/Jordbassiner - Land</t>
  </si>
  <si>
    <t>Sparebassin/Laguner/Jordbassiner - By</t>
  </si>
  <si>
    <t>Sparebassin/Laguner/Jordbassiner - City</t>
  </si>
  <si>
    <t>Sparebassin/Laguner/Jordbassiner - Indre city</t>
  </si>
  <si>
    <t>39,1% andel af vasebækvej (34/40 arbejdspladser) og KER (40 arbejdspladser)</t>
  </si>
  <si>
    <t>BBR Borup + 39,1% andel af vasebækvej (658 m2) og KER (1088 m2)</t>
  </si>
  <si>
    <t>BBR Borup + alle bygninger inkl. blå hal, slambygninger og indløb</t>
  </si>
  <si>
    <t>Andel biler spildevand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</si>
</sst>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9"/>
      <color theme="1"/>
      <name val="Arial"/>
      <family val="2"/>
    </font>
    <font>
      <b/>
      <sz val="10"/>
      <color indexed="9"/>
      <name val="Arial"/>
      <family val="2"/>
    </font>
    <font>
      <u/>
      <sz val="12"/>
      <color indexed="12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4"/>
      <color rgb="FFFFFFFF"/>
      <name val="Verdana"/>
      <family val="2"/>
    </font>
    <font>
      <b/>
      <sz val="10"/>
      <color rgb="FFFFFFFF"/>
      <name val="Arial"/>
      <family val="2"/>
    </font>
    <font>
      <sz val="9"/>
      <color rgb="FFFFFFFF"/>
      <name val="Verdana"/>
      <family val="2"/>
    </font>
    <font>
      <sz val="10"/>
      <color rgb="FFFFFFFF"/>
      <name val="Arial"/>
      <family val="2"/>
    </font>
    <font>
      <b/>
      <sz val="10"/>
      <color rgb="FFFFFFFF"/>
      <name val="Verdana"/>
      <family val="2"/>
    </font>
    <font>
      <b/>
      <sz val="14"/>
      <color rgb="FFFFFFFF"/>
      <name val="Arial"/>
      <family val="2"/>
    </font>
    <font>
      <sz val="9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00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9" fontId="6" fillId="0" borderId="0" applyFont="0" applyFill="0" applyBorder="0" applyAlignment="0" applyProtection="0"/>
  </cellStyleXfs>
  <cellXfs count="43">
    <xf numFmtId="0" fontId="0" fillId="0" borderId="0" xfId="0"/>
    <xf numFmtId="0" fontId="8" fillId="3" borderId="0" xfId="0" applyFont="1" applyFill="1" applyAlignment="1">
      <alignment horizontal="left"/>
    </xf>
    <xf numFmtId="0" fontId="10" fillId="3" borderId="3" xfId="0" applyFont="1" applyFill="1" applyBorder="1"/>
    <xf numFmtId="3" fontId="7" fillId="0" borderId="4" xfId="0" applyNumberFormat="1" applyFont="1" applyBorder="1" applyProtection="1">
      <protection locked="0"/>
    </xf>
    <xf numFmtId="9" fontId="7" fillId="0" borderId="4" xfId="6" applyFont="1" applyFill="1" applyBorder="1" applyProtection="1"/>
    <xf numFmtId="0" fontId="7" fillId="0" borderId="3" xfId="3" applyFont="1" applyFill="1" applyBorder="1" applyAlignment="1" applyProtection="1"/>
    <xf numFmtId="0" fontId="9" fillId="3" borderId="3" xfId="1" applyFont="1" applyFill="1" applyBorder="1" applyAlignment="1" applyProtection="1">
      <alignment vertical="center"/>
    </xf>
    <xf numFmtId="0" fontId="11" fillId="3" borderId="4" xfId="1" applyNumberFormat="1" applyFont="1" applyFill="1" applyBorder="1" applyAlignment="1" applyProtection="1">
      <alignment horizontal="right"/>
    </xf>
    <xf numFmtId="0" fontId="11" fillId="3" borderId="4" xfId="1" applyFont="1" applyFill="1" applyBorder="1" applyProtection="1"/>
    <xf numFmtId="1" fontId="11" fillId="3" borderId="4" xfId="1" applyNumberFormat="1" applyFont="1" applyFill="1" applyBorder="1" applyProtection="1"/>
    <xf numFmtId="3" fontId="11" fillId="3" borderId="4" xfId="1" applyNumberFormat="1" applyFont="1" applyFill="1" applyBorder="1" applyProtection="1"/>
    <xf numFmtId="0" fontId="7" fillId="0" borderId="4" xfId="0" applyFont="1" applyBorder="1" applyAlignment="1">
      <alignment horizontal="right"/>
    </xf>
    <xf numFmtId="3" fontId="7" fillId="0" borderId="4" xfId="0" applyNumberFormat="1" applyFont="1" applyBorder="1"/>
    <xf numFmtId="164" fontId="7" fillId="0" borderId="4" xfId="0" applyNumberFormat="1" applyFont="1" applyBorder="1"/>
    <xf numFmtId="0" fontId="9" fillId="3" borderId="3" xfId="0" applyFont="1" applyFill="1" applyBorder="1"/>
    <xf numFmtId="0" fontId="11" fillId="3" borderId="4" xfId="0" applyFont="1" applyFill="1" applyBorder="1" applyAlignment="1">
      <alignment horizontal="right"/>
    </xf>
    <xf numFmtId="0" fontId="11" fillId="3" borderId="4" xfId="0" applyFont="1" applyFill="1" applyBorder="1"/>
    <xf numFmtId="3" fontId="11" fillId="3" borderId="4" xfId="0" applyNumberFormat="1" applyFont="1" applyFill="1" applyBorder="1"/>
    <xf numFmtId="1" fontId="11" fillId="3" borderId="4" xfId="0" applyNumberFormat="1" applyFont="1" applyFill="1" applyBorder="1"/>
    <xf numFmtId="3" fontId="12" fillId="3" borderId="0" xfId="2" applyNumberFormat="1" applyFont="1" applyFill="1" applyBorder="1" applyProtection="1"/>
    <xf numFmtId="3" fontId="7" fillId="0" borderId="4" xfId="4" applyNumberFormat="1" applyFont="1" applyBorder="1" applyAlignment="1" applyProtection="1">
      <alignment horizontal="right" wrapText="1"/>
      <protection locked="0"/>
    </xf>
    <xf numFmtId="9" fontId="7" fillId="0" borderId="4" xfId="6" applyFont="1" applyFill="1" applyBorder="1" applyAlignment="1" applyProtection="1">
      <alignment horizontal="right" wrapText="1"/>
    </xf>
    <xf numFmtId="3" fontId="7" fillId="0" borderId="4" xfId="5" applyNumberFormat="1" applyFont="1" applyBorder="1" applyAlignment="1" applyProtection="1">
      <alignment horizontal="right" wrapText="1"/>
      <protection locked="0"/>
    </xf>
    <xf numFmtId="0" fontId="7" fillId="0" borderId="5" xfId="0" applyFont="1" applyBorder="1"/>
    <xf numFmtId="3" fontId="7" fillId="0" borderId="4" xfId="4" applyNumberFormat="1" applyFont="1" applyBorder="1" applyAlignment="1">
      <alignment horizontal="right" wrapText="1"/>
    </xf>
    <xf numFmtId="3" fontId="7" fillId="0" borderId="4" xfId="5" applyNumberFormat="1" applyFont="1" applyBorder="1" applyAlignment="1">
      <alignment horizontal="right" wrapText="1"/>
    </xf>
    <xf numFmtId="0" fontId="11" fillId="3" borderId="2" xfId="0" applyFont="1" applyFill="1" applyBorder="1"/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3" fontId="11" fillId="3" borderId="1" xfId="0" applyNumberFormat="1" applyFont="1" applyFill="1" applyBorder="1"/>
    <xf numFmtId="0" fontId="1" fillId="2" borderId="3" xfId="0" applyFont="1" applyFill="1" applyBorder="1"/>
    <xf numFmtId="0" fontId="4" fillId="0" borderId="5" xfId="0" applyFont="1" applyBorder="1"/>
    <xf numFmtId="0" fontId="7" fillId="0" borderId="3" xfId="0" applyFont="1" applyBorder="1"/>
    <xf numFmtId="0" fontId="14" fillId="3" borderId="0" xfId="0" applyFont="1" applyFill="1"/>
    <xf numFmtId="3" fontId="14" fillId="3" borderId="0" xfId="0" applyNumberFormat="1" applyFont="1" applyFill="1"/>
    <xf numFmtId="0" fontId="9" fillId="3" borderId="0" xfId="0" applyFont="1" applyFill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3" fontId="9" fillId="3" borderId="0" xfId="0" applyNumberFormat="1" applyFont="1" applyFill="1" applyAlignment="1">
      <alignment horizontal="center" wrapText="1"/>
    </xf>
    <xf numFmtId="3" fontId="9" fillId="3" borderId="4" xfId="0" applyNumberFormat="1" applyFont="1" applyFill="1" applyBorder="1" applyAlignment="1">
      <alignment horizontal="center" wrapText="1"/>
    </xf>
    <xf numFmtId="3" fontId="9" fillId="3" borderId="0" xfId="0" applyNumberFormat="1" applyFont="1" applyFill="1" applyAlignment="1">
      <alignment horizontal="center"/>
    </xf>
    <xf numFmtId="3" fontId="9" fillId="3" borderId="4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13" fillId="3" borderId="3" xfId="0" applyFont="1" applyFill="1" applyBorder="1" applyAlignment="1">
      <alignment horizontal="left"/>
    </xf>
  </cellXfs>
  <cellStyles count="7">
    <cellStyle name="Kolonneniveau_1" xfId="2" builtinId="2" iLevel="0"/>
    <cellStyle name="Link" xfId="3" builtinId="8"/>
    <cellStyle name="Normal" xfId="0" builtinId="0" customBuiltin="1"/>
    <cellStyle name="Normal_Land Ø 0-200" xfId="4" xr:uid="{00000000-0005-0000-0000-000003000000}"/>
    <cellStyle name="Normal_Land Ø 200-1600" xfId="5" xr:uid="{00000000-0005-0000-0000-000004000000}"/>
    <cellStyle name="Procent" xfId="6" builtinId="5"/>
    <cellStyle name="Rækkeniveau_1" xfId="1" builtinId="1" iLevel="0"/>
  </cellStyles>
  <dxfs count="151">
    <dxf>
      <fill>
        <patternFill patternType="none">
          <bgColor indexed="65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1 Blue Copenhagen Economics">
      <a:dk1>
        <a:sysClr val="windowText" lastClr="000000"/>
      </a:dk1>
      <a:lt1>
        <a:sysClr val="window" lastClr="FFFFFF"/>
      </a:lt1>
      <a:dk2>
        <a:srgbClr val="00FFFF"/>
      </a:dk2>
      <a:lt2>
        <a:srgbClr val="B0DEFF"/>
      </a:lt2>
      <a:accent1>
        <a:srgbClr val="595959"/>
      </a:accent1>
      <a:accent2>
        <a:srgbClr val="E5E5E5"/>
      </a:accent2>
      <a:accent3>
        <a:srgbClr val="7F7F7F"/>
      </a:accent3>
      <a:accent4>
        <a:srgbClr val="A6A6A6"/>
      </a:accent4>
      <a:accent5>
        <a:srgbClr val="CCCCCC"/>
      </a:accent5>
      <a:accent6>
        <a:srgbClr val="40404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WVO553"/>
  <sheetViews>
    <sheetView zoomScaleNormal="100" workbookViewId="0">
      <pane ySplit="2" topLeftCell="A233" activePane="bottomLeft" state="frozen"/>
      <selection pane="bottomLeft" activeCell="E159" sqref="E159:F167"/>
    </sheetView>
  </sheetViews>
  <sheetFormatPr defaultColWidth="0" defaultRowHeight="12" zeroHeight="1" x14ac:dyDescent="0.2"/>
  <cols>
    <col min="1" max="1" width="72" bestFit="1" customWidth="1"/>
    <col min="2" max="2" width="6.7109375" bestFit="1" customWidth="1"/>
    <col min="3" max="3" width="9.85546875" bestFit="1" customWidth="1"/>
    <col min="4" max="6" width="12.5703125" customWidth="1"/>
    <col min="7" max="8" width="9.5703125" bestFit="1" customWidth="1"/>
    <col min="9" max="9" width="14.5703125" bestFit="1" customWidth="1"/>
    <col min="10" max="10" width="9.5703125" hidden="1"/>
    <col min="11" max="12" width="14.5703125" hidden="1"/>
    <col min="13" max="168" width="9.140625" hidden="1"/>
    <col min="169" max="169" width="72.42578125" hidden="1"/>
    <col min="170" max="193" width="11" hidden="1"/>
    <col min="194" max="194" width="13.28515625" hidden="1"/>
    <col min="195" max="216" width="9.140625" hidden="1"/>
    <col min="217" max="217" width="22.42578125" hidden="1"/>
    <col min="218" max="239" width="9.140625" hidden="1"/>
    <col min="240" max="240" width="22.42578125" hidden="1"/>
    <col min="241" max="262" width="9.140625" hidden="1"/>
    <col min="263" max="263" width="22.42578125" hidden="1"/>
    <col min="264" max="424" width="9.140625" hidden="1"/>
    <col min="425" max="425" width="72.42578125" hidden="1"/>
    <col min="426" max="449" width="11" hidden="1"/>
    <col min="450" max="450" width="13.28515625" hidden="1"/>
    <col min="451" max="472" width="9.140625" hidden="1"/>
    <col min="473" max="473" width="22.42578125" hidden="1"/>
    <col min="474" max="495" width="9.140625" hidden="1"/>
    <col min="496" max="496" width="22.42578125" hidden="1"/>
    <col min="497" max="518" width="9.140625" hidden="1"/>
    <col min="519" max="519" width="22.42578125" hidden="1"/>
    <col min="520" max="680" width="9.140625" hidden="1"/>
    <col min="681" max="681" width="72.42578125" hidden="1"/>
    <col min="682" max="705" width="11" hidden="1"/>
    <col min="706" max="706" width="13.28515625" hidden="1"/>
    <col min="707" max="728" width="9.140625" hidden="1"/>
    <col min="729" max="729" width="22.42578125" hidden="1"/>
    <col min="730" max="751" width="9.140625" hidden="1"/>
    <col min="752" max="752" width="22.42578125" hidden="1"/>
    <col min="753" max="774" width="9.140625" hidden="1"/>
    <col min="775" max="775" width="22.42578125" hidden="1"/>
    <col min="776" max="936" width="9.140625" hidden="1"/>
    <col min="937" max="937" width="72.42578125" hidden="1"/>
    <col min="938" max="961" width="11" hidden="1"/>
    <col min="962" max="962" width="13.28515625" hidden="1"/>
    <col min="963" max="984" width="9.140625" hidden="1"/>
    <col min="985" max="985" width="22.42578125" hidden="1"/>
    <col min="986" max="1007" width="9.140625" hidden="1"/>
    <col min="1008" max="1008" width="22.42578125" hidden="1"/>
    <col min="1009" max="1030" width="9.140625" hidden="1"/>
    <col min="1031" max="1031" width="22.42578125" hidden="1"/>
    <col min="1032" max="1192" width="9.140625" hidden="1"/>
    <col min="1193" max="1193" width="72.42578125" hidden="1"/>
    <col min="1194" max="1217" width="11" hidden="1"/>
    <col min="1218" max="1218" width="13.28515625" hidden="1"/>
    <col min="1219" max="1240" width="9.140625" hidden="1"/>
    <col min="1241" max="1241" width="22.42578125" hidden="1"/>
    <col min="1242" max="1263" width="9.140625" hidden="1"/>
    <col min="1264" max="1264" width="22.42578125" hidden="1"/>
    <col min="1265" max="1286" width="9.140625" hidden="1"/>
    <col min="1287" max="1287" width="22.42578125" hidden="1"/>
    <col min="1288" max="1448" width="9.140625" hidden="1"/>
    <col min="1449" max="1449" width="72.42578125" hidden="1"/>
    <col min="1450" max="1473" width="11" hidden="1"/>
    <col min="1474" max="1474" width="13.28515625" hidden="1"/>
    <col min="1475" max="1496" width="9.140625" hidden="1"/>
    <col min="1497" max="1497" width="22.42578125" hidden="1"/>
    <col min="1498" max="1519" width="9.140625" hidden="1"/>
    <col min="1520" max="1520" width="22.42578125" hidden="1"/>
    <col min="1521" max="1542" width="9.140625" hidden="1"/>
    <col min="1543" max="1543" width="22.42578125" hidden="1"/>
    <col min="1544" max="1704" width="9.140625" hidden="1"/>
    <col min="1705" max="1705" width="72.42578125" hidden="1"/>
    <col min="1706" max="1729" width="11" hidden="1"/>
    <col min="1730" max="1730" width="13.28515625" hidden="1"/>
    <col min="1731" max="1752" width="9.140625" hidden="1"/>
    <col min="1753" max="1753" width="22.42578125" hidden="1"/>
    <col min="1754" max="1775" width="9.140625" hidden="1"/>
    <col min="1776" max="1776" width="22.42578125" hidden="1"/>
    <col min="1777" max="1798" width="9.140625" hidden="1"/>
    <col min="1799" max="1799" width="22.42578125" hidden="1"/>
    <col min="1800" max="1960" width="9.140625" hidden="1"/>
    <col min="1961" max="1961" width="72.42578125" hidden="1"/>
    <col min="1962" max="1985" width="11" hidden="1"/>
    <col min="1986" max="1986" width="13.28515625" hidden="1"/>
    <col min="1987" max="2008" width="9.140625" hidden="1"/>
    <col min="2009" max="2009" width="22.42578125" hidden="1"/>
    <col min="2010" max="2031" width="9.140625" hidden="1"/>
    <col min="2032" max="2032" width="22.42578125" hidden="1"/>
    <col min="2033" max="2054" width="9.140625" hidden="1"/>
    <col min="2055" max="2055" width="22.42578125" hidden="1"/>
    <col min="2056" max="2216" width="9.140625" hidden="1"/>
    <col min="2217" max="2217" width="72.42578125" hidden="1"/>
    <col min="2218" max="2241" width="11" hidden="1"/>
    <col min="2242" max="2242" width="13.28515625" hidden="1"/>
    <col min="2243" max="2264" width="9.140625" hidden="1"/>
    <col min="2265" max="2265" width="22.42578125" hidden="1"/>
    <col min="2266" max="2287" width="9.140625" hidden="1"/>
    <col min="2288" max="2288" width="22.42578125" hidden="1"/>
    <col min="2289" max="2310" width="9.140625" hidden="1"/>
    <col min="2311" max="2311" width="22.42578125" hidden="1"/>
    <col min="2312" max="2472" width="9.140625" hidden="1"/>
    <col min="2473" max="2473" width="72.42578125" hidden="1"/>
    <col min="2474" max="2497" width="11" hidden="1"/>
    <col min="2498" max="2498" width="13.28515625" hidden="1"/>
    <col min="2499" max="2520" width="9.140625" hidden="1"/>
    <col min="2521" max="2521" width="22.42578125" hidden="1"/>
    <col min="2522" max="2543" width="9.140625" hidden="1"/>
    <col min="2544" max="2544" width="22.42578125" hidden="1"/>
    <col min="2545" max="2566" width="9.140625" hidden="1"/>
    <col min="2567" max="2567" width="22.42578125" hidden="1"/>
    <col min="2568" max="2728" width="9.140625" hidden="1"/>
    <col min="2729" max="2729" width="72.42578125" hidden="1"/>
    <col min="2730" max="2753" width="11" hidden="1"/>
    <col min="2754" max="2754" width="13.28515625" hidden="1"/>
    <col min="2755" max="2776" width="9.140625" hidden="1"/>
    <col min="2777" max="2777" width="22.42578125" hidden="1"/>
    <col min="2778" max="2799" width="9.140625" hidden="1"/>
    <col min="2800" max="2800" width="22.42578125" hidden="1"/>
    <col min="2801" max="2822" width="9.140625" hidden="1"/>
    <col min="2823" max="2823" width="22.42578125" hidden="1"/>
    <col min="2824" max="2984" width="9.140625" hidden="1"/>
    <col min="2985" max="2985" width="72.42578125" hidden="1"/>
    <col min="2986" max="3009" width="11" hidden="1"/>
    <col min="3010" max="3010" width="13.28515625" hidden="1"/>
    <col min="3011" max="3032" width="9.140625" hidden="1"/>
    <col min="3033" max="3033" width="22.42578125" hidden="1"/>
    <col min="3034" max="3055" width="9.140625" hidden="1"/>
    <col min="3056" max="3056" width="22.42578125" hidden="1"/>
    <col min="3057" max="3078" width="9.140625" hidden="1"/>
    <col min="3079" max="3079" width="22.42578125" hidden="1"/>
    <col min="3080" max="3240" width="9.140625" hidden="1"/>
    <col min="3241" max="3241" width="72.42578125" hidden="1"/>
    <col min="3242" max="3265" width="11" hidden="1"/>
    <col min="3266" max="3266" width="13.28515625" hidden="1"/>
    <col min="3267" max="3288" width="9.140625" hidden="1"/>
    <col min="3289" max="3289" width="22.42578125" hidden="1"/>
    <col min="3290" max="3311" width="9.140625" hidden="1"/>
    <col min="3312" max="3312" width="22.42578125" hidden="1"/>
    <col min="3313" max="3334" width="9.140625" hidden="1"/>
    <col min="3335" max="3335" width="22.42578125" hidden="1"/>
    <col min="3336" max="3496" width="9.140625" hidden="1"/>
    <col min="3497" max="3497" width="72.42578125" hidden="1"/>
    <col min="3498" max="3521" width="11" hidden="1"/>
    <col min="3522" max="3522" width="13.28515625" hidden="1"/>
    <col min="3523" max="3544" width="9.140625" hidden="1"/>
    <col min="3545" max="3545" width="22.42578125" hidden="1"/>
    <col min="3546" max="3567" width="9.140625" hidden="1"/>
    <col min="3568" max="3568" width="22.42578125" hidden="1"/>
    <col min="3569" max="3590" width="9.140625" hidden="1"/>
    <col min="3591" max="3591" width="22.42578125" hidden="1"/>
    <col min="3592" max="3752" width="9.140625" hidden="1"/>
    <col min="3753" max="3753" width="72.42578125" hidden="1"/>
    <col min="3754" max="3777" width="11" hidden="1"/>
    <col min="3778" max="3778" width="13.28515625" hidden="1"/>
    <col min="3779" max="3800" width="9.140625" hidden="1"/>
    <col min="3801" max="3801" width="22.42578125" hidden="1"/>
    <col min="3802" max="3823" width="9.140625" hidden="1"/>
    <col min="3824" max="3824" width="22.42578125" hidden="1"/>
    <col min="3825" max="3846" width="9.140625" hidden="1"/>
    <col min="3847" max="3847" width="22.42578125" hidden="1"/>
    <col min="3848" max="4008" width="9.140625" hidden="1"/>
    <col min="4009" max="4009" width="72.42578125" hidden="1"/>
    <col min="4010" max="4033" width="11" hidden="1"/>
    <col min="4034" max="4034" width="13.28515625" hidden="1"/>
    <col min="4035" max="4056" width="9.140625" hidden="1"/>
    <col min="4057" max="4057" width="22.42578125" hidden="1"/>
    <col min="4058" max="4079" width="9.140625" hidden="1"/>
    <col min="4080" max="4080" width="22.42578125" hidden="1"/>
    <col min="4081" max="4102" width="9.140625" hidden="1"/>
    <col min="4103" max="4103" width="22.42578125" hidden="1"/>
    <col min="4104" max="4264" width="9.140625" hidden="1"/>
    <col min="4265" max="4265" width="72.42578125" hidden="1"/>
    <col min="4266" max="4289" width="11" hidden="1"/>
    <col min="4290" max="4290" width="13.28515625" hidden="1"/>
    <col min="4291" max="4312" width="9.140625" hidden="1"/>
    <col min="4313" max="4313" width="22.42578125" hidden="1"/>
    <col min="4314" max="4335" width="9.140625" hidden="1"/>
    <col min="4336" max="4336" width="22.42578125" hidden="1"/>
    <col min="4337" max="4358" width="9.140625" hidden="1"/>
    <col min="4359" max="4359" width="22.42578125" hidden="1"/>
    <col min="4360" max="4520" width="9.140625" hidden="1"/>
    <col min="4521" max="4521" width="72.42578125" hidden="1"/>
    <col min="4522" max="4545" width="11" hidden="1"/>
    <col min="4546" max="4546" width="13.28515625" hidden="1"/>
    <col min="4547" max="4568" width="9.140625" hidden="1"/>
    <col min="4569" max="4569" width="22.42578125" hidden="1"/>
    <col min="4570" max="4591" width="9.140625" hidden="1"/>
    <col min="4592" max="4592" width="22.42578125" hidden="1"/>
    <col min="4593" max="4614" width="9.140625" hidden="1"/>
    <col min="4615" max="4615" width="22.42578125" hidden="1"/>
    <col min="4616" max="4776" width="9.140625" hidden="1"/>
    <col min="4777" max="4777" width="72.42578125" hidden="1"/>
    <col min="4778" max="4801" width="11" hidden="1"/>
    <col min="4802" max="4802" width="13.28515625" hidden="1"/>
    <col min="4803" max="4824" width="9.140625" hidden="1"/>
    <col min="4825" max="4825" width="22.42578125" hidden="1"/>
    <col min="4826" max="4847" width="9.140625" hidden="1"/>
    <col min="4848" max="4848" width="22.42578125" hidden="1"/>
    <col min="4849" max="4870" width="9.140625" hidden="1"/>
    <col min="4871" max="4871" width="22.42578125" hidden="1"/>
    <col min="4872" max="5032" width="9.140625" hidden="1"/>
    <col min="5033" max="5033" width="72.42578125" hidden="1"/>
    <col min="5034" max="5057" width="11" hidden="1"/>
    <col min="5058" max="5058" width="13.28515625" hidden="1"/>
    <col min="5059" max="5080" width="9.140625" hidden="1"/>
    <col min="5081" max="5081" width="22.42578125" hidden="1"/>
    <col min="5082" max="5103" width="9.140625" hidden="1"/>
    <col min="5104" max="5104" width="22.42578125" hidden="1"/>
    <col min="5105" max="5126" width="9.140625" hidden="1"/>
    <col min="5127" max="5127" width="22.42578125" hidden="1"/>
    <col min="5128" max="5288" width="9.140625" hidden="1"/>
    <col min="5289" max="5289" width="72.42578125" hidden="1"/>
    <col min="5290" max="5313" width="11" hidden="1"/>
    <col min="5314" max="5314" width="13.28515625" hidden="1"/>
    <col min="5315" max="5336" width="9.140625" hidden="1"/>
    <col min="5337" max="5337" width="22.42578125" hidden="1"/>
    <col min="5338" max="5359" width="9.140625" hidden="1"/>
    <col min="5360" max="5360" width="22.42578125" hidden="1"/>
    <col min="5361" max="5382" width="9.140625" hidden="1"/>
    <col min="5383" max="5383" width="22.42578125" hidden="1"/>
    <col min="5384" max="5544" width="9.140625" hidden="1"/>
    <col min="5545" max="5545" width="72.42578125" hidden="1"/>
    <col min="5546" max="5569" width="11" hidden="1"/>
    <col min="5570" max="5570" width="13.28515625" hidden="1"/>
    <col min="5571" max="5592" width="9.140625" hidden="1"/>
    <col min="5593" max="5593" width="22.42578125" hidden="1"/>
    <col min="5594" max="5615" width="9.140625" hidden="1"/>
    <col min="5616" max="5616" width="22.42578125" hidden="1"/>
    <col min="5617" max="5638" width="9.140625" hidden="1"/>
    <col min="5639" max="5639" width="22.42578125" hidden="1"/>
    <col min="5640" max="5800" width="9.140625" hidden="1"/>
    <col min="5801" max="5801" width="72.42578125" hidden="1"/>
    <col min="5802" max="5825" width="11" hidden="1"/>
    <col min="5826" max="5826" width="13.28515625" hidden="1"/>
    <col min="5827" max="5848" width="9.140625" hidden="1"/>
    <col min="5849" max="5849" width="22.42578125" hidden="1"/>
    <col min="5850" max="5871" width="9.140625" hidden="1"/>
    <col min="5872" max="5872" width="22.42578125" hidden="1"/>
    <col min="5873" max="5894" width="9.140625" hidden="1"/>
    <col min="5895" max="5895" width="22.42578125" hidden="1"/>
    <col min="5896" max="6056" width="9.140625" hidden="1"/>
    <col min="6057" max="6057" width="72.42578125" hidden="1"/>
    <col min="6058" max="6081" width="11" hidden="1"/>
    <col min="6082" max="6082" width="13.28515625" hidden="1"/>
    <col min="6083" max="6104" width="9.140625" hidden="1"/>
    <col min="6105" max="6105" width="22.42578125" hidden="1"/>
    <col min="6106" max="6127" width="9.140625" hidden="1"/>
    <col min="6128" max="6128" width="22.42578125" hidden="1"/>
    <col min="6129" max="6150" width="9.140625" hidden="1"/>
    <col min="6151" max="6151" width="22.42578125" hidden="1"/>
    <col min="6152" max="6312" width="9.140625" hidden="1"/>
    <col min="6313" max="6313" width="72.42578125" hidden="1"/>
    <col min="6314" max="6337" width="11" hidden="1"/>
    <col min="6338" max="6338" width="13.28515625" hidden="1"/>
    <col min="6339" max="6360" width="9.140625" hidden="1"/>
    <col min="6361" max="6361" width="22.42578125" hidden="1"/>
    <col min="6362" max="6383" width="9.140625" hidden="1"/>
    <col min="6384" max="6384" width="22.42578125" hidden="1"/>
    <col min="6385" max="6406" width="9.140625" hidden="1"/>
    <col min="6407" max="6407" width="22.42578125" hidden="1"/>
    <col min="6408" max="6568" width="9.140625" hidden="1"/>
    <col min="6569" max="6569" width="72.42578125" hidden="1"/>
    <col min="6570" max="6593" width="11" hidden="1"/>
    <col min="6594" max="6594" width="13.28515625" hidden="1"/>
    <col min="6595" max="6616" width="9.140625" hidden="1"/>
    <col min="6617" max="6617" width="22.42578125" hidden="1"/>
    <col min="6618" max="6639" width="9.140625" hidden="1"/>
    <col min="6640" max="6640" width="22.42578125" hidden="1"/>
    <col min="6641" max="6662" width="9.140625" hidden="1"/>
    <col min="6663" max="6663" width="22.42578125" hidden="1"/>
    <col min="6664" max="6824" width="9.140625" hidden="1"/>
    <col min="6825" max="6825" width="72.42578125" hidden="1"/>
    <col min="6826" max="6849" width="11" hidden="1"/>
    <col min="6850" max="6850" width="13.28515625" hidden="1"/>
    <col min="6851" max="6872" width="9.140625" hidden="1"/>
    <col min="6873" max="6873" width="22.42578125" hidden="1"/>
    <col min="6874" max="6895" width="9.140625" hidden="1"/>
    <col min="6896" max="6896" width="22.42578125" hidden="1"/>
    <col min="6897" max="6918" width="9.140625" hidden="1"/>
    <col min="6919" max="6919" width="22.42578125" hidden="1"/>
    <col min="6920" max="7080" width="9.140625" hidden="1"/>
    <col min="7081" max="7081" width="72.42578125" hidden="1"/>
    <col min="7082" max="7105" width="11" hidden="1"/>
    <col min="7106" max="7106" width="13.28515625" hidden="1"/>
    <col min="7107" max="7128" width="9.140625" hidden="1"/>
    <col min="7129" max="7129" width="22.42578125" hidden="1"/>
    <col min="7130" max="7151" width="9.140625" hidden="1"/>
    <col min="7152" max="7152" width="22.42578125" hidden="1"/>
    <col min="7153" max="7174" width="9.140625" hidden="1"/>
    <col min="7175" max="7175" width="22.42578125" hidden="1"/>
    <col min="7176" max="7336" width="9.140625" hidden="1"/>
    <col min="7337" max="7337" width="72.42578125" hidden="1"/>
    <col min="7338" max="7361" width="11" hidden="1"/>
    <col min="7362" max="7362" width="13.28515625" hidden="1"/>
    <col min="7363" max="7384" width="9.140625" hidden="1"/>
    <col min="7385" max="7385" width="22.42578125" hidden="1"/>
    <col min="7386" max="7407" width="9.140625" hidden="1"/>
    <col min="7408" max="7408" width="22.42578125" hidden="1"/>
    <col min="7409" max="7430" width="9.140625" hidden="1"/>
    <col min="7431" max="7431" width="22.42578125" hidden="1"/>
    <col min="7432" max="7592" width="9.140625" hidden="1"/>
    <col min="7593" max="7593" width="72.42578125" hidden="1"/>
    <col min="7594" max="7617" width="11" hidden="1"/>
    <col min="7618" max="7618" width="13.28515625" hidden="1"/>
    <col min="7619" max="7640" width="9.140625" hidden="1"/>
    <col min="7641" max="7641" width="22.42578125" hidden="1"/>
    <col min="7642" max="7663" width="9.140625" hidden="1"/>
    <col min="7664" max="7664" width="22.42578125" hidden="1"/>
    <col min="7665" max="7686" width="9.140625" hidden="1"/>
    <col min="7687" max="7687" width="22.42578125" hidden="1"/>
    <col min="7688" max="7848" width="9.140625" hidden="1"/>
    <col min="7849" max="7849" width="72.42578125" hidden="1"/>
    <col min="7850" max="7873" width="11" hidden="1"/>
    <col min="7874" max="7874" width="13.28515625" hidden="1"/>
    <col min="7875" max="7896" width="9.140625" hidden="1"/>
    <col min="7897" max="7897" width="22.42578125" hidden="1"/>
    <col min="7898" max="7919" width="9.140625" hidden="1"/>
    <col min="7920" max="7920" width="22.42578125" hidden="1"/>
    <col min="7921" max="7942" width="9.140625" hidden="1"/>
    <col min="7943" max="7943" width="22.42578125" hidden="1"/>
    <col min="7944" max="8104" width="9.140625" hidden="1"/>
    <col min="8105" max="8105" width="72.42578125" hidden="1"/>
    <col min="8106" max="8129" width="11" hidden="1"/>
    <col min="8130" max="8130" width="13.28515625" hidden="1"/>
    <col min="8131" max="8152" width="9.140625" hidden="1"/>
    <col min="8153" max="8153" width="22.42578125" hidden="1"/>
    <col min="8154" max="8175" width="9.140625" hidden="1"/>
    <col min="8176" max="8176" width="22.42578125" hidden="1"/>
    <col min="8177" max="8198" width="9.140625" hidden="1"/>
    <col min="8199" max="8199" width="22.42578125" hidden="1"/>
    <col min="8200" max="8360" width="9.140625" hidden="1"/>
    <col min="8361" max="8361" width="72.42578125" hidden="1"/>
    <col min="8362" max="8385" width="11" hidden="1"/>
    <col min="8386" max="8386" width="13.28515625" hidden="1"/>
    <col min="8387" max="8408" width="9.140625" hidden="1"/>
    <col min="8409" max="8409" width="22.42578125" hidden="1"/>
    <col min="8410" max="8431" width="9.140625" hidden="1"/>
    <col min="8432" max="8432" width="22.42578125" hidden="1"/>
    <col min="8433" max="8454" width="9.140625" hidden="1"/>
    <col min="8455" max="8455" width="22.42578125" hidden="1"/>
    <col min="8456" max="8616" width="9.140625" hidden="1"/>
    <col min="8617" max="8617" width="72.42578125" hidden="1"/>
    <col min="8618" max="8641" width="11" hidden="1"/>
    <col min="8642" max="8642" width="13.28515625" hidden="1"/>
    <col min="8643" max="8664" width="9.140625" hidden="1"/>
    <col min="8665" max="8665" width="22.42578125" hidden="1"/>
    <col min="8666" max="8687" width="9.140625" hidden="1"/>
    <col min="8688" max="8688" width="22.42578125" hidden="1"/>
    <col min="8689" max="8710" width="9.140625" hidden="1"/>
    <col min="8711" max="8711" width="22.42578125" hidden="1"/>
    <col min="8712" max="8872" width="9.140625" hidden="1"/>
    <col min="8873" max="8873" width="72.42578125" hidden="1"/>
    <col min="8874" max="8897" width="11" hidden="1"/>
    <col min="8898" max="8898" width="13.28515625" hidden="1"/>
    <col min="8899" max="8920" width="9.140625" hidden="1"/>
    <col min="8921" max="8921" width="22.42578125" hidden="1"/>
    <col min="8922" max="8943" width="9.140625" hidden="1"/>
    <col min="8944" max="8944" width="22.42578125" hidden="1"/>
    <col min="8945" max="8966" width="9.140625" hidden="1"/>
    <col min="8967" max="8967" width="22.42578125" hidden="1"/>
    <col min="8968" max="9128" width="9.140625" hidden="1"/>
    <col min="9129" max="9129" width="72.42578125" hidden="1"/>
    <col min="9130" max="9153" width="11" hidden="1"/>
    <col min="9154" max="9154" width="13.28515625" hidden="1"/>
    <col min="9155" max="9176" width="9.140625" hidden="1"/>
    <col min="9177" max="9177" width="22.42578125" hidden="1"/>
    <col min="9178" max="9199" width="9.140625" hidden="1"/>
    <col min="9200" max="9200" width="22.42578125" hidden="1"/>
    <col min="9201" max="9222" width="9.140625" hidden="1"/>
    <col min="9223" max="9223" width="22.42578125" hidden="1"/>
    <col min="9224" max="9384" width="9.140625" hidden="1"/>
    <col min="9385" max="9385" width="72.42578125" hidden="1"/>
    <col min="9386" max="9409" width="11" hidden="1"/>
    <col min="9410" max="9410" width="13.28515625" hidden="1"/>
    <col min="9411" max="9432" width="9.140625" hidden="1"/>
    <col min="9433" max="9433" width="22.42578125" hidden="1"/>
    <col min="9434" max="9455" width="9.140625" hidden="1"/>
    <col min="9456" max="9456" width="22.42578125" hidden="1"/>
    <col min="9457" max="9478" width="9.140625" hidden="1"/>
    <col min="9479" max="9479" width="22.42578125" hidden="1"/>
    <col min="9480" max="9640" width="9.140625" hidden="1"/>
    <col min="9641" max="9641" width="72.42578125" hidden="1"/>
    <col min="9642" max="9665" width="11" hidden="1"/>
    <col min="9666" max="9666" width="13.28515625" hidden="1"/>
    <col min="9667" max="9688" width="9.140625" hidden="1"/>
    <col min="9689" max="9689" width="22.42578125" hidden="1"/>
    <col min="9690" max="9711" width="9.140625" hidden="1"/>
    <col min="9712" max="9712" width="22.42578125" hidden="1"/>
    <col min="9713" max="9734" width="9.140625" hidden="1"/>
    <col min="9735" max="9735" width="22.42578125" hidden="1"/>
    <col min="9736" max="9896" width="9.140625" hidden="1"/>
    <col min="9897" max="9897" width="72.42578125" hidden="1"/>
    <col min="9898" max="9921" width="11" hidden="1"/>
    <col min="9922" max="9922" width="13.28515625" hidden="1"/>
    <col min="9923" max="9944" width="9.140625" hidden="1"/>
    <col min="9945" max="9945" width="22.42578125" hidden="1"/>
    <col min="9946" max="9967" width="9.140625" hidden="1"/>
    <col min="9968" max="9968" width="22.42578125" hidden="1"/>
    <col min="9969" max="9990" width="9.140625" hidden="1"/>
    <col min="9991" max="9991" width="22.42578125" hidden="1"/>
    <col min="9992" max="10152" width="9.140625" hidden="1"/>
    <col min="10153" max="10153" width="72.42578125" hidden="1"/>
    <col min="10154" max="10177" width="11" hidden="1"/>
    <col min="10178" max="10178" width="13.28515625" hidden="1"/>
    <col min="10179" max="10200" width="9.140625" hidden="1"/>
    <col min="10201" max="10201" width="22.42578125" hidden="1"/>
    <col min="10202" max="10223" width="9.140625" hidden="1"/>
    <col min="10224" max="10224" width="22.42578125" hidden="1"/>
    <col min="10225" max="10246" width="9.140625" hidden="1"/>
    <col min="10247" max="10247" width="22.42578125" hidden="1"/>
    <col min="10248" max="10408" width="9.140625" hidden="1"/>
    <col min="10409" max="10409" width="72.42578125" hidden="1"/>
    <col min="10410" max="10433" width="11" hidden="1"/>
    <col min="10434" max="10434" width="13.28515625" hidden="1"/>
    <col min="10435" max="10456" width="9.140625" hidden="1"/>
    <col min="10457" max="10457" width="22.42578125" hidden="1"/>
    <col min="10458" max="10479" width="9.140625" hidden="1"/>
    <col min="10480" max="10480" width="22.42578125" hidden="1"/>
    <col min="10481" max="10502" width="9.140625" hidden="1"/>
    <col min="10503" max="10503" width="22.42578125" hidden="1"/>
    <col min="10504" max="10664" width="9.140625" hidden="1"/>
    <col min="10665" max="10665" width="72.42578125" hidden="1"/>
    <col min="10666" max="10689" width="11" hidden="1"/>
    <col min="10690" max="10690" width="13.28515625" hidden="1"/>
    <col min="10691" max="10712" width="9.140625" hidden="1"/>
    <col min="10713" max="10713" width="22.42578125" hidden="1"/>
    <col min="10714" max="10735" width="9.140625" hidden="1"/>
    <col min="10736" max="10736" width="22.42578125" hidden="1"/>
    <col min="10737" max="10758" width="9.140625" hidden="1"/>
    <col min="10759" max="10759" width="22.42578125" hidden="1"/>
    <col min="10760" max="10920" width="9.140625" hidden="1"/>
    <col min="10921" max="10921" width="72.42578125" hidden="1"/>
    <col min="10922" max="10945" width="11" hidden="1"/>
    <col min="10946" max="10946" width="13.28515625" hidden="1"/>
    <col min="10947" max="10968" width="9.140625" hidden="1"/>
    <col min="10969" max="10969" width="22.42578125" hidden="1"/>
    <col min="10970" max="10991" width="9.140625" hidden="1"/>
    <col min="10992" max="10992" width="22.42578125" hidden="1"/>
    <col min="10993" max="11014" width="9.140625" hidden="1"/>
    <col min="11015" max="11015" width="22.42578125" hidden="1"/>
    <col min="11016" max="11176" width="9.140625" hidden="1"/>
    <col min="11177" max="11177" width="72.42578125" hidden="1"/>
    <col min="11178" max="11201" width="11" hidden="1"/>
    <col min="11202" max="11202" width="13.28515625" hidden="1"/>
    <col min="11203" max="11224" width="9.140625" hidden="1"/>
    <col min="11225" max="11225" width="22.42578125" hidden="1"/>
    <col min="11226" max="11247" width="9.140625" hidden="1"/>
    <col min="11248" max="11248" width="22.42578125" hidden="1"/>
    <col min="11249" max="11270" width="9.140625" hidden="1"/>
    <col min="11271" max="11271" width="22.42578125" hidden="1"/>
    <col min="11272" max="11432" width="9.140625" hidden="1"/>
    <col min="11433" max="11433" width="72.42578125" hidden="1"/>
    <col min="11434" max="11457" width="11" hidden="1"/>
    <col min="11458" max="11458" width="13.28515625" hidden="1"/>
    <col min="11459" max="11480" width="9.140625" hidden="1"/>
    <col min="11481" max="11481" width="22.42578125" hidden="1"/>
    <col min="11482" max="11503" width="9.140625" hidden="1"/>
    <col min="11504" max="11504" width="22.42578125" hidden="1"/>
    <col min="11505" max="11526" width="9.140625" hidden="1"/>
    <col min="11527" max="11527" width="22.42578125" hidden="1"/>
    <col min="11528" max="11688" width="9.140625" hidden="1"/>
    <col min="11689" max="11689" width="72.42578125" hidden="1"/>
    <col min="11690" max="11713" width="11" hidden="1"/>
    <col min="11714" max="11714" width="13.28515625" hidden="1"/>
    <col min="11715" max="11736" width="9.140625" hidden="1"/>
    <col min="11737" max="11737" width="22.42578125" hidden="1"/>
    <col min="11738" max="11759" width="9.140625" hidden="1"/>
    <col min="11760" max="11760" width="22.42578125" hidden="1"/>
    <col min="11761" max="11782" width="9.140625" hidden="1"/>
    <col min="11783" max="11783" width="22.42578125" hidden="1"/>
    <col min="11784" max="11944" width="9.140625" hidden="1"/>
    <col min="11945" max="11945" width="72.42578125" hidden="1"/>
    <col min="11946" max="11969" width="11" hidden="1"/>
    <col min="11970" max="11970" width="13.28515625" hidden="1"/>
    <col min="11971" max="11992" width="9.140625" hidden="1"/>
    <col min="11993" max="11993" width="22.42578125" hidden="1"/>
    <col min="11994" max="12015" width="9.140625" hidden="1"/>
    <col min="12016" max="12016" width="22.42578125" hidden="1"/>
    <col min="12017" max="12038" width="9.140625" hidden="1"/>
    <col min="12039" max="12039" width="22.42578125" hidden="1"/>
    <col min="12040" max="12200" width="9.140625" hidden="1"/>
    <col min="12201" max="12201" width="72.42578125" hidden="1"/>
    <col min="12202" max="12225" width="11" hidden="1"/>
    <col min="12226" max="12226" width="13.28515625" hidden="1"/>
    <col min="12227" max="12248" width="9.140625" hidden="1"/>
    <col min="12249" max="12249" width="22.42578125" hidden="1"/>
    <col min="12250" max="12271" width="9.140625" hidden="1"/>
    <col min="12272" max="12272" width="22.42578125" hidden="1"/>
    <col min="12273" max="12294" width="9.140625" hidden="1"/>
    <col min="12295" max="12295" width="22.42578125" hidden="1"/>
    <col min="12296" max="12456" width="9.140625" hidden="1"/>
    <col min="12457" max="12457" width="72.42578125" hidden="1"/>
    <col min="12458" max="12481" width="11" hidden="1"/>
    <col min="12482" max="12482" width="13.28515625" hidden="1"/>
    <col min="12483" max="12504" width="9.140625" hidden="1"/>
    <col min="12505" max="12505" width="22.42578125" hidden="1"/>
    <col min="12506" max="12527" width="9.140625" hidden="1"/>
    <col min="12528" max="12528" width="22.42578125" hidden="1"/>
    <col min="12529" max="12550" width="9.140625" hidden="1"/>
    <col min="12551" max="12551" width="22.42578125" hidden="1"/>
    <col min="12552" max="12712" width="9.140625" hidden="1"/>
    <col min="12713" max="12713" width="72.42578125" hidden="1"/>
    <col min="12714" max="12737" width="11" hidden="1"/>
    <col min="12738" max="12738" width="13.28515625" hidden="1"/>
    <col min="12739" max="12760" width="9.140625" hidden="1"/>
    <col min="12761" max="12761" width="22.42578125" hidden="1"/>
    <col min="12762" max="12783" width="9.140625" hidden="1"/>
    <col min="12784" max="12784" width="22.42578125" hidden="1"/>
    <col min="12785" max="12806" width="9.140625" hidden="1"/>
    <col min="12807" max="12807" width="22.42578125" hidden="1"/>
    <col min="12808" max="12968" width="9.140625" hidden="1"/>
    <col min="12969" max="12969" width="72.42578125" hidden="1"/>
    <col min="12970" max="12993" width="11" hidden="1"/>
    <col min="12994" max="12994" width="13.28515625" hidden="1"/>
    <col min="12995" max="13016" width="9.140625" hidden="1"/>
    <col min="13017" max="13017" width="22.42578125" hidden="1"/>
    <col min="13018" max="13039" width="9.140625" hidden="1"/>
    <col min="13040" max="13040" width="22.42578125" hidden="1"/>
    <col min="13041" max="13062" width="9.140625" hidden="1"/>
    <col min="13063" max="13063" width="22.42578125" hidden="1"/>
    <col min="13064" max="13224" width="9.140625" hidden="1"/>
    <col min="13225" max="13225" width="72.42578125" hidden="1"/>
    <col min="13226" max="13249" width="11" hidden="1"/>
    <col min="13250" max="13250" width="13.28515625" hidden="1"/>
    <col min="13251" max="13272" width="9.140625" hidden="1"/>
    <col min="13273" max="13273" width="22.42578125" hidden="1"/>
    <col min="13274" max="13295" width="9.140625" hidden="1"/>
    <col min="13296" max="13296" width="22.42578125" hidden="1"/>
    <col min="13297" max="13318" width="9.140625" hidden="1"/>
    <col min="13319" max="13319" width="22.42578125" hidden="1"/>
    <col min="13320" max="13480" width="9.140625" hidden="1"/>
    <col min="13481" max="13481" width="72.42578125" hidden="1"/>
    <col min="13482" max="13505" width="11" hidden="1"/>
    <col min="13506" max="13506" width="13.28515625" hidden="1"/>
    <col min="13507" max="13528" width="9.140625" hidden="1"/>
    <col min="13529" max="13529" width="22.42578125" hidden="1"/>
    <col min="13530" max="13551" width="9.140625" hidden="1"/>
    <col min="13552" max="13552" width="22.42578125" hidden="1"/>
    <col min="13553" max="13574" width="9.140625" hidden="1"/>
    <col min="13575" max="13575" width="22.42578125" hidden="1"/>
    <col min="13576" max="13736" width="9.140625" hidden="1"/>
    <col min="13737" max="13737" width="72.42578125" hidden="1"/>
    <col min="13738" max="13761" width="11" hidden="1"/>
    <col min="13762" max="13762" width="13.28515625" hidden="1"/>
    <col min="13763" max="13784" width="9.140625" hidden="1"/>
    <col min="13785" max="13785" width="22.42578125" hidden="1"/>
    <col min="13786" max="13807" width="9.140625" hidden="1"/>
    <col min="13808" max="13808" width="22.42578125" hidden="1"/>
    <col min="13809" max="13830" width="9.140625" hidden="1"/>
    <col min="13831" max="13831" width="22.42578125" hidden="1"/>
    <col min="13832" max="13992" width="9.140625" hidden="1"/>
    <col min="13993" max="13993" width="72.42578125" hidden="1"/>
    <col min="13994" max="14017" width="11" hidden="1"/>
    <col min="14018" max="14018" width="13.28515625" hidden="1"/>
    <col min="14019" max="14040" width="9.140625" hidden="1"/>
    <col min="14041" max="14041" width="22.42578125" hidden="1"/>
    <col min="14042" max="14063" width="9.140625" hidden="1"/>
    <col min="14064" max="14064" width="22.42578125" hidden="1"/>
    <col min="14065" max="14086" width="9.140625" hidden="1"/>
    <col min="14087" max="14087" width="22.42578125" hidden="1"/>
    <col min="14088" max="14248" width="9.140625" hidden="1"/>
    <col min="14249" max="14249" width="72.42578125" hidden="1"/>
    <col min="14250" max="14273" width="11" hidden="1"/>
    <col min="14274" max="14274" width="13.28515625" hidden="1"/>
    <col min="14275" max="14296" width="9.140625" hidden="1"/>
    <col min="14297" max="14297" width="22.42578125" hidden="1"/>
    <col min="14298" max="14319" width="9.140625" hidden="1"/>
    <col min="14320" max="14320" width="22.42578125" hidden="1"/>
    <col min="14321" max="14342" width="9.140625" hidden="1"/>
    <col min="14343" max="14343" width="22.42578125" hidden="1"/>
    <col min="14344" max="14504" width="9.140625" hidden="1"/>
    <col min="14505" max="14505" width="72.42578125" hidden="1"/>
    <col min="14506" max="14529" width="11" hidden="1"/>
    <col min="14530" max="14530" width="13.28515625" hidden="1"/>
    <col min="14531" max="14552" width="9.140625" hidden="1"/>
    <col min="14553" max="14553" width="22.42578125" hidden="1"/>
    <col min="14554" max="14575" width="9.140625" hidden="1"/>
    <col min="14576" max="14576" width="22.42578125" hidden="1"/>
    <col min="14577" max="14598" width="9.140625" hidden="1"/>
    <col min="14599" max="14599" width="22.42578125" hidden="1"/>
    <col min="14600" max="14760" width="9.140625" hidden="1"/>
    <col min="14761" max="14761" width="72.42578125" hidden="1"/>
    <col min="14762" max="14785" width="11" hidden="1"/>
    <col min="14786" max="14786" width="13.28515625" hidden="1"/>
    <col min="14787" max="14808" width="9.140625" hidden="1"/>
    <col min="14809" max="14809" width="22.42578125" hidden="1"/>
    <col min="14810" max="14831" width="9.140625" hidden="1"/>
    <col min="14832" max="14832" width="22.42578125" hidden="1"/>
    <col min="14833" max="14854" width="9.140625" hidden="1"/>
    <col min="14855" max="14855" width="22.42578125" hidden="1"/>
    <col min="14856" max="15016" width="9.140625" hidden="1"/>
    <col min="15017" max="15017" width="72.42578125" hidden="1"/>
    <col min="15018" max="15041" width="11" hidden="1"/>
    <col min="15042" max="15042" width="13.28515625" hidden="1"/>
    <col min="15043" max="15064" width="9.140625" hidden="1"/>
    <col min="15065" max="15065" width="22.42578125" hidden="1"/>
    <col min="15066" max="15087" width="9.140625" hidden="1"/>
    <col min="15088" max="15088" width="22.42578125" hidden="1"/>
    <col min="15089" max="15110" width="9.140625" hidden="1"/>
    <col min="15111" max="15111" width="22.42578125" hidden="1"/>
    <col min="15112" max="15272" width="9.140625" hidden="1"/>
    <col min="15273" max="15273" width="72.42578125" hidden="1"/>
    <col min="15274" max="15297" width="11" hidden="1"/>
    <col min="15298" max="15298" width="13.28515625" hidden="1"/>
    <col min="15299" max="15320" width="9.140625" hidden="1"/>
    <col min="15321" max="15321" width="22.42578125" hidden="1"/>
    <col min="15322" max="15343" width="9.140625" hidden="1"/>
    <col min="15344" max="15344" width="22.42578125" hidden="1"/>
    <col min="15345" max="15366" width="9.140625" hidden="1"/>
    <col min="15367" max="15367" width="22.42578125" hidden="1"/>
    <col min="15368" max="15528" width="9.140625" hidden="1"/>
    <col min="15529" max="15529" width="72.42578125" hidden="1"/>
    <col min="15530" max="15553" width="11" hidden="1"/>
    <col min="15554" max="15554" width="13.28515625" hidden="1"/>
    <col min="15555" max="15576" width="9.140625" hidden="1"/>
    <col min="15577" max="15577" width="22.42578125" hidden="1"/>
    <col min="15578" max="15599" width="9.140625" hidden="1"/>
    <col min="15600" max="15600" width="22.42578125" hidden="1"/>
    <col min="15601" max="15622" width="9.140625" hidden="1"/>
    <col min="15623" max="15623" width="22.42578125" hidden="1"/>
    <col min="15624" max="15784" width="9.140625" hidden="1"/>
    <col min="15785" max="15785" width="72.42578125" hidden="1"/>
    <col min="15786" max="15809" width="11" hidden="1"/>
    <col min="15810" max="15810" width="13.28515625" hidden="1"/>
    <col min="15811" max="15832" width="9.140625" hidden="1"/>
    <col min="15833" max="15833" width="22.42578125" hidden="1"/>
    <col min="15834" max="15855" width="9.140625" hidden="1"/>
    <col min="15856" max="15856" width="22.42578125" hidden="1"/>
    <col min="15857" max="15878" width="9.140625" hidden="1"/>
    <col min="15879" max="15879" width="22.42578125" hidden="1"/>
    <col min="15880" max="16040" width="9.140625" hidden="1"/>
    <col min="16041" max="16041" width="72.42578125" hidden="1"/>
    <col min="16042" max="16065" width="11" hidden="1"/>
    <col min="16066" max="16066" width="13.28515625" hidden="1"/>
    <col min="16067" max="16088" width="9.140625" hidden="1"/>
    <col min="16089" max="16089" width="22.42578125" hidden="1"/>
    <col min="16090" max="16111" width="9.140625" hidden="1"/>
    <col min="16112" max="16112" width="22.42578125" hidden="1"/>
    <col min="16113" max="16134" width="9.140625" hidden="1"/>
    <col min="16135" max="16135" width="22.42578125" hidden="1"/>
    <col min="16136" max="16384" width="9.140625" hidden="1"/>
  </cols>
  <sheetData>
    <row r="1" spans="1:9" ht="48" customHeight="1" x14ac:dyDescent="0.2">
      <c r="A1" s="1" t="s">
        <v>0</v>
      </c>
      <c r="B1" s="35" t="s">
        <v>1</v>
      </c>
      <c r="C1" s="35" t="s">
        <v>2</v>
      </c>
      <c r="D1" s="37" t="s">
        <v>156</v>
      </c>
      <c r="E1" s="37" t="s">
        <v>159</v>
      </c>
      <c r="F1" s="37" t="s">
        <v>160</v>
      </c>
      <c r="G1" s="37" t="s">
        <v>161</v>
      </c>
      <c r="H1" s="37" t="s">
        <v>162</v>
      </c>
      <c r="I1" s="39" t="s">
        <v>147</v>
      </c>
    </row>
    <row r="2" spans="1:9" ht="15.75" customHeight="1" x14ac:dyDescent="0.2">
      <c r="A2" s="2"/>
      <c r="B2" s="36"/>
      <c r="C2" s="36"/>
      <c r="D2" s="38"/>
      <c r="E2" s="38"/>
      <c r="F2" s="38"/>
      <c r="G2" s="36"/>
      <c r="H2" s="36"/>
      <c r="I2" s="40"/>
    </row>
    <row r="3" spans="1:9" ht="15.75" customHeight="1" x14ac:dyDescent="0.2">
      <c r="A3" s="6" t="s">
        <v>17</v>
      </c>
      <c r="B3" s="7"/>
      <c r="C3" s="8"/>
      <c r="D3" s="10"/>
      <c r="E3" s="10"/>
      <c r="F3" s="10"/>
      <c r="G3" s="8" t="str">
        <f t="shared" ref="G3:G66" si="0">IF(D3="",IF(E3&gt;0,"Ny data",IF(E3="","",0)),IF(D3=0,IF(E3=0,0,"Ny data"),(E3-D3)/D3))</f>
        <v/>
      </c>
      <c r="H3" s="9" t="str">
        <f t="shared" ref="H3:H66" si="1">IF(E3="",IF(F3&gt;0,"Ny data",IF(F3="","",0)),IF(E3=0,IF(F3=0,0,"Ny data"),(F3-E3)/E3))</f>
        <v/>
      </c>
      <c r="I3" s="10"/>
    </row>
    <row r="4" spans="1:9" ht="15.75" customHeight="1" x14ac:dyDescent="0.2">
      <c r="A4" s="14" t="s">
        <v>18</v>
      </c>
      <c r="B4" s="15"/>
      <c r="C4" s="16"/>
      <c r="D4" s="17"/>
      <c r="E4" s="17"/>
      <c r="F4" s="17"/>
      <c r="G4" s="16" t="str">
        <f t="shared" si="0"/>
        <v/>
      </c>
      <c r="H4" s="18" t="str">
        <f t="shared" si="1"/>
        <v/>
      </c>
      <c r="I4" s="17"/>
    </row>
    <row r="5" spans="1:9" ht="15.75" customHeight="1" x14ac:dyDescent="0.2">
      <c r="A5" s="5" t="s">
        <v>163</v>
      </c>
      <c r="B5" s="11" t="s">
        <v>19</v>
      </c>
      <c r="C5" s="13">
        <v>40</v>
      </c>
      <c r="D5" s="12">
        <v>0</v>
      </c>
      <c r="E5" s="3">
        <v>0</v>
      </c>
      <c r="F5" s="3">
        <v>0</v>
      </c>
      <c r="G5" s="4">
        <f t="shared" si="0"/>
        <v>0</v>
      </c>
      <c r="H5" s="4">
        <f t="shared" si="1"/>
        <v>0</v>
      </c>
      <c r="I5" s="3"/>
    </row>
    <row r="6" spans="1:9" ht="15.75" customHeight="1" x14ac:dyDescent="0.2">
      <c r="A6" s="14" t="s">
        <v>20</v>
      </c>
      <c r="B6" s="15"/>
      <c r="C6" s="16"/>
      <c r="D6" s="17"/>
      <c r="E6" s="17"/>
      <c r="F6" s="17"/>
      <c r="G6" s="16" t="str">
        <f t="shared" si="0"/>
        <v/>
      </c>
      <c r="H6" s="18" t="str">
        <f t="shared" si="1"/>
        <v/>
      </c>
      <c r="I6" s="17"/>
    </row>
    <row r="7" spans="1:9" ht="15.75" customHeight="1" x14ac:dyDescent="0.2">
      <c r="A7" s="5" t="s">
        <v>21</v>
      </c>
      <c r="B7" s="11" t="s">
        <v>19</v>
      </c>
      <c r="C7" s="13">
        <v>60</v>
      </c>
      <c r="D7" s="12">
        <v>131000</v>
      </c>
      <c r="E7" s="3">
        <v>131000</v>
      </c>
      <c r="F7" s="3">
        <v>131000</v>
      </c>
      <c r="G7" s="4">
        <f t="shared" si="0"/>
        <v>0</v>
      </c>
      <c r="H7" s="4">
        <f t="shared" si="1"/>
        <v>0</v>
      </c>
      <c r="I7" s="3"/>
    </row>
    <row r="8" spans="1:9" ht="15.75" customHeight="1" x14ac:dyDescent="0.2">
      <c r="A8" s="5" t="s">
        <v>22</v>
      </c>
      <c r="B8" s="11" t="s">
        <v>19</v>
      </c>
      <c r="C8" s="13">
        <v>20</v>
      </c>
      <c r="D8" s="12">
        <v>131000</v>
      </c>
      <c r="E8" s="3">
        <v>131000</v>
      </c>
      <c r="F8" s="3">
        <v>131000</v>
      </c>
      <c r="G8" s="4">
        <f t="shared" si="0"/>
        <v>0</v>
      </c>
      <c r="H8" s="4">
        <f t="shared" si="1"/>
        <v>0</v>
      </c>
      <c r="I8" s="3"/>
    </row>
    <row r="9" spans="1:9" ht="15.75" customHeight="1" x14ac:dyDescent="0.2">
      <c r="A9" s="5" t="s">
        <v>23</v>
      </c>
      <c r="B9" s="11" t="s">
        <v>19</v>
      </c>
      <c r="C9" s="13">
        <v>10</v>
      </c>
      <c r="D9" s="12">
        <v>131000</v>
      </c>
      <c r="E9" s="3">
        <v>131000</v>
      </c>
      <c r="F9" s="3">
        <v>131000</v>
      </c>
      <c r="G9" s="4">
        <f t="shared" si="0"/>
        <v>0</v>
      </c>
      <c r="H9" s="4">
        <f t="shared" si="1"/>
        <v>0</v>
      </c>
      <c r="I9" s="3"/>
    </row>
    <row r="10" spans="1:9" ht="15.75" customHeight="1" x14ac:dyDescent="0.2">
      <c r="A10" s="5" t="s">
        <v>24</v>
      </c>
      <c r="B10" s="11" t="s">
        <v>19</v>
      </c>
      <c r="C10" s="13">
        <v>60</v>
      </c>
      <c r="D10" s="12">
        <v>131000</v>
      </c>
      <c r="E10" s="3">
        <v>131000</v>
      </c>
      <c r="F10" s="3">
        <v>131000</v>
      </c>
      <c r="G10" s="4">
        <f t="shared" si="0"/>
        <v>0</v>
      </c>
      <c r="H10" s="4">
        <f t="shared" si="1"/>
        <v>0</v>
      </c>
      <c r="I10" s="3"/>
    </row>
    <row r="11" spans="1:9" ht="15.75" customHeight="1" x14ac:dyDescent="0.2">
      <c r="A11" s="5" t="s">
        <v>25</v>
      </c>
      <c r="B11" s="11" t="s">
        <v>19</v>
      </c>
      <c r="C11" s="13">
        <v>20</v>
      </c>
      <c r="D11" s="12">
        <v>131000</v>
      </c>
      <c r="E11" s="3">
        <v>131000</v>
      </c>
      <c r="F11" s="3">
        <v>131000</v>
      </c>
      <c r="G11" s="4">
        <f t="shared" si="0"/>
        <v>0</v>
      </c>
      <c r="H11" s="4">
        <f t="shared" si="1"/>
        <v>0</v>
      </c>
      <c r="I11" s="3"/>
    </row>
    <row r="12" spans="1:9" ht="15.75" customHeight="1" x14ac:dyDescent="0.2">
      <c r="A12" s="5" t="s">
        <v>26</v>
      </c>
      <c r="B12" s="11" t="s">
        <v>19</v>
      </c>
      <c r="C12" s="13">
        <v>10</v>
      </c>
      <c r="D12" s="12">
        <v>131000</v>
      </c>
      <c r="E12" s="3">
        <v>131000</v>
      </c>
      <c r="F12" s="3">
        <v>131000</v>
      </c>
      <c r="G12" s="4">
        <f t="shared" si="0"/>
        <v>0</v>
      </c>
      <c r="H12" s="4">
        <f t="shared" si="1"/>
        <v>0</v>
      </c>
      <c r="I12" s="3"/>
    </row>
    <row r="13" spans="1:9" ht="15.75" customHeight="1" x14ac:dyDescent="0.2">
      <c r="A13" s="5" t="s">
        <v>27</v>
      </c>
      <c r="B13" s="11" t="s">
        <v>19</v>
      </c>
      <c r="C13" s="13">
        <v>60</v>
      </c>
      <c r="D13" s="12">
        <v>131000</v>
      </c>
      <c r="E13" s="3">
        <v>131000</v>
      </c>
      <c r="F13" s="3">
        <v>131000</v>
      </c>
      <c r="G13" s="4">
        <f t="shared" si="0"/>
        <v>0</v>
      </c>
      <c r="H13" s="4">
        <f t="shared" si="1"/>
        <v>0</v>
      </c>
      <c r="I13" s="3"/>
    </row>
    <row r="14" spans="1:9" ht="15.75" customHeight="1" x14ac:dyDescent="0.2">
      <c r="A14" s="5" t="s">
        <v>28</v>
      </c>
      <c r="B14" s="11" t="s">
        <v>19</v>
      </c>
      <c r="C14" s="13">
        <v>20</v>
      </c>
      <c r="D14" s="12">
        <v>131000</v>
      </c>
      <c r="E14" s="3">
        <v>131000</v>
      </c>
      <c r="F14" s="3">
        <v>131000</v>
      </c>
      <c r="G14" s="4">
        <f t="shared" si="0"/>
        <v>0</v>
      </c>
      <c r="H14" s="4">
        <f t="shared" si="1"/>
        <v>0</v>
      </c>
      <c r="I14" s="3"/>
    </row>
    <row r="15" spans="1:9" ht="15.75" customHeight="1" x14ac:dyDescent="0.2">
      <c r="A15" s="5" t="s">
        <v>29</v>
      </c>
      <c r="B15" s="11" t="s">
        <v>19</v>
      </c>
      <c r="C15" s="13">
        <v>10</v>
      </c>
      <c r="D15" s="12">
        <v>131000</v>
      </c>
      <c r="E15" s="3">
        <v>131000</v>
      </c>
      <c r="F15" s="3">
        <v>131000</v>
      </c>
      <c r="G15" s="4">
        <f t="shared" si="0"/>
        <v>0</v>
      </c>
      <c r="H15" s="4">
        <f t="shared" si="1"/>
        <v>0</v>
      </c>
      <c r="I15" s="3"/>
    </row>
    <row r="16" spans="1:9" ht="15.75" customHeight="1" x14ac:dyDescent="0.2">
      <c r="A16" s="5" t="s">
        <v>30</v>
      </c>
      <c r="B16" s="11" t="s">
        <v>19</v>
      </c>
      <c r="C16" s="13">
        <v>60</v>
      </c>
      <c r="D16" s="12">
        <v>131000</v>
      </c>
      <c r="E16" s="3">
        <v>131000</v>
      </c>
      <c r="F16" s="3">
        <v>131000</v>
      </c>
      <c r="G16" s="4">
        <f t="shared" si="0"/>
        <v>0</v>
      </c>
      <c r="H16" s="4">
        <f t="shared" si="1"/>
        <v>0</v>
      </c>
      <c r="I16" s="3"/>
    </row>
    <row r="17" spans="1:9" ht="15.75" customHeight="1" x14ac:dyDescent="0.2">
      <c r="A17" s="5" t="s">
        <v>31</v>
      </c>
      <c r="B17" s="11" t="s">
        <v>19</v>
      </c>
      <c r="C17" s="13">
        <v>20</v>
      </c>
      <c r="D17" s="12">
        <v>131000</v>
      </c>
      <c r="E17" s="3">
        <v>131000</v>
      </c>
      <c r="F17" s="3">
        <v>131000</v>
      </c>
      <c r="G17" s="4">
        <f t="shared" si="0"/>
        <v>0</v>
      </c>
      <c r="H17" s="4">
        <f t="shared" si="1"/>
        <v>0</v>
      </c>
      <c r="I17" s="3"/>
    </row>
    <row r="18" spans="1:9" ht="15.75" customHeight="1" x14ac:dyDescent="0.2">
      <c r="A18" s="5" t="s">
        <v>32</v>
      </c>
      <c r="B18" s="11" t="s">
        <v>19</v>
      </c>
      <c r="C18" s="13">
        <v>10</v>
      </c>
      <c r="D18" s="12">
        <v>131000</v>
      </c>
      <c r="E18" s="3">
        <v>131000</v>
      </c>
      <c r="F18" s="3">
        <v>131000</v>
      </c>
      <c r="G18" s="4">
        <f t="shared" si="0"/>
        <v>0</v>
      </c>
      <c r="H18" s="4">
        <f t="shared" si="1"/>
        <v>0</v>
      </c>
      <c r="I18" s="3"/>
    </row>
    <row r="19" spans="1:9" ht="15.75" customHeight="1" x14ac:dyDescent="0.2">
      <c r="A19" s="5" t="s">
        <v>33</v>
      </c>
      <c r="B19" s="11" t="s">
        <v>19</v>
      </c>
      <c r="C19" s="13">
        <v>60</v>
      </c>
      <c r="D19" s="12">
        <v>131000</v>
      </c>
      <c r="E19" s="3">
        <v>131000</v>
      </c>
      <c r="F19" s="3">
        <v>131000</v>
      </c>
      <c r="G19" s="4">
        <f t="shared" si="0"/>
        <v>0</v>
      </c>
      <c r="H19" s="4">
        <f t="shared" si="1"/>
        <v>0</v>
      </c>
      <c r="I19" s="3"/>
    </row>
    <row r="20" spans="1:9" ht="15.75" customHeight="1" x14ac:dyDescent="0.2">
      <c r="A20" s="5" t="s">
        <v>34</v>
      </c>
      <c r="B20" s="11" t="s">
        <v>19</v>
      </c>
      <c r="C20" s="13">
        <v>20</v>
      </c>
      <c r="D20" s="12">
        <v>131000</v>
      </c>
      <c r="E20" s="3">
        <v>131000</v>
      </c>
      <c r="F20" s="3">
        <v>131000</v>
      </c>
      <c r="G20" s="4">
        <f t="shared" si="0"/>
        <v>0</v>
      </c>
      <c r="H20" s="4">
        <f t="shared" si="1"/>
        <v>0</v>
      </c>
      <c r="I20" s="3"/>
    </row>
    <row r="21" spans="1:9" ht="15.75" customHeight="1" x14ac:dyDescent="0.2">
      <c r="A21" s="5" t="s">
        <v>35</v>
      </c>
      <c r="B21" s="11" t="s">
        <v>19</v>
      </c>
      <c r="C21" s="13">
        <v>10</v>
      </c>
      <c r="D21" s="12">
        <v>131000</v>
      </c>
      <c r="E21" s="3">
        <v>131000</v>
      </c>
      <c r="F21" s="3">
        <v>131000</v>
      </c>
      <c r="G21" s="4">
        <f t="shared" si="0"/>
        <v>0</v>
      </c>
      <c r="H21" s="4">
        <f t="shared" si="1"/>
        <v>0</v>
      </c>
      <c r="I21" s="3"/>
    </row>
    <row r="22" spans="1:9" ht="15.75" customHeight="1" x14ac:dyDescent="0.2">
      <c r="A22" s="5" t="s">
        <v>36</v>
      </c>
      <c r="B22" s="11" t="s">
        <v>19</v>
      </c>
      <c r="C22" s="13">
        <v>60</v>
      </c>
      <c r="D22" s="12">
        <v>0</v>
      </c>
      <c r="E22" s="3">
        <v>0</v>
      </c>
      <c r="F22" s="3">
        <v>0</v>
      </c>
      <c r="G22" s="4">
        <f t="shared" si="0"/>
        <v>0</v>
      </c>
      <c r="H22" s="4">
        <f t="shared" si="1"/>
        <v>0</v>
      </c>
      <c r="I22" s="3"/>
    </row>
    <row r="23" spans="1:9" ht="15.75" customHeight="1" x14ac:dyDescent="0.2">
      <c r="A23" s="5" t="s">
        <v>37</v>
      </c>
      <c r="B23" s="11" t="s">
        <v>19</v>
      </c>
      <c r="C23" s="13">
        <v>20</v>
      </c>
      <c r="D23" s="12">
        <v>0</v>
      </c>
      <c r="E23" s="3">
        <v>0</v>
      </c>
      <c r="F23" s="3">
        <v>0</v>
      </c>
      <c r="G23" s="4">
        <f t="shared" si="0"/>
        <v>0</v>
      </c>
      <c r="H23" s="4">
        <f t="shared" si="1"/>
        <v>0</v>
      </c>
      <c r="I23" s="3"/>
    </row>
    <row r="24" spans="1:9" ht="15.75" customHeight="1" x14ac:dyDescent="0.2">
      <c r="A24" s="5" t="s">
        <v>38</v>
      </c>
      <c r="B24" s="11" t="s">
        <v>19</v>
      </c>
      <c r="C24" s="13">
        <v>10</v>
      </c>
      <c r="D24" s="12">
        <v>0</v>
      </c>
      <c r="E24" s="3">
        <v>0</v>
      </c>
      <c r="F24" s="3">
        <v>0</v>
      </c>
      <c r="G24" s="4">
        <f t="shared" si="0"/>
        <v>0</v>
      </c>
      <c r="H24" s="4">
        <f t="shared" si="1"/>
        <v>0</v>
      </c>
      <c r="I24" s="3"/>
    </row>
    <row r="25" spans="1:9" ht="15.75" customHeight="1" x14ac:dyDescent="0.2">
      <c r="A25" s="14" t="s">
        <v>39</v>
      </c>
      <c r="B25" s="15"/>
      <c r="C25" s="16"/>
      <c r="D25" s="17"/>
      <c r="E25" s="17"/>
      <c r="F25" s="17"/>
      <c r="G25" s="16" t="str">
        <f t="shared" si="0"/>
        <v/>
      </c>
      <c r="H25" s="18" t="str">
        <f t="shared" si="1"/>
        <v/>
      </c>
      <c r="I25" s="17"/>
    </row>
    <row r="26" spans="1:9" ht="15.75" customHeight="1" x14ac:dyDescent="0.2">
      <c r="A26" s="5" t="s">
        <v>40</v>
      </c>
      <c r="B26" s="11" t="s">
        <v>19</v>
      </c>
      <c r="C26" s="13">
        <v>60</v>
      </c>
      <c r="D26" s="12">
        <v>131000</v>
      </c>
      <c r="E26" s="3">
        <v>131000</v>
      </c>
      <c r="F26" s="3">
        <v>131000</v>
      </c>
      <c r="G26" s="4">
        <f t="shared" si="0"/>
        <v>0</v>
      </c>
      <c r="H26" s="4">
        <f t="shared" si="1"/>
        <v>0</v>
      </c>
      <c r="I26" s="3"/>
    </row>
    <row r="27" spans="1:9" ht="15.75" customHeight="1" x14ac:dyDescent="0.2">
      <c r="A27" s="5" t="s">
        <v>41</v>
      </c>
      <c r="B27" s="11" t="s">
        <v>19</v>
      </c>
      <c r="C27" s="13">
        <v>20</v>
      </c>
      <c r="D27" s="12">
        <v>131000</v>
      </c>
      <c r="E27" s="3">
        <v>131000</v>
      </c>
      <c r="F27" s="3">
        <v>131000</v>
      </c>
      <c r="G27" s="4">
        <f t="shared" si="0"/>
        <v>0</v>
      </c>
      <c r="H27" s="4">
        <f t="shared" si="1"/>
        <v>0</v>
      </c>
      <c r="I27" s="3"/>
    </row>
    <row r="28" spans="1:9" ht="15.75" customHeight="1" x14ac:dyDescent="0.2">
      <c r="A28" s="5" t="s">
        <v>42</v>
      </c>
      <c r="B28" s="11" t="s">
        <v>19</v>
      </c>
      <c r="C28" s="13">
        <v>10</v>
      </c>
      <c r="D28" s="12">
        <v>131000</v>
      </c>
      <c r="E28" s="3">
        <v>131000</v>
      </c>
      <c r="F28" s="3">
        <v>131000</v>
      </c>
      <c r="G28" s="4">
        <f t="shared" si="0"/>
        <v>0</v>
      </c>
      <c r="H28" s="4">
        <f t="shared" si="1"/>
        <v>0</v>
      </c>
      <c r="I28" s="3"/>
    </row>
    <row r="29" spans="1:9" ht="15.75" customHeight="1" x14ac:dyDescent="0.2">
      <c r="A29" s="5" t="s">
        <v>43</v>
      </c>
      <c r="B29" s="11" t="s">
        <v>19</v>
      </c>
      <c r="C29" s="13">
        <v>60</v>
      </c>
      <c r="D29" s="12">
        <v>131000</v>
      </c>
      <c r="E29" s="3">
        <v>131000</v>
      </c>
      <c r="F29" s="3">
        <v>131000</v>
      </c>
      <c r="G29" s="4">
        <f t="shared" si="0"/>
        <v>0</v>
      </c>
      <c r="H29" s="4">
        <f t="shared" si="1"/>
        <v>0</v>
      </c>
      <c r="I29" s="3"/>
    </row>
    <row r="30" spans="1:9" ht="15.75" customHeight="1" x14ac:dyDescent="0.2">
      <c r="A30" s="5" t="s">
        <v>44</v>
      </c>
      <c r="B30" s="11" t="s">
        <v>19</v>
      </c>
      <c r="C30" s="13">
        <v>20</v>
      </c>
      <c r="D30" s="12">
        <v>131000</v>
      </c>
      <c r="E30" s="3">
        <v>131000</v>
      </c>
      <c r="F30" s="3">
        <v>131000</v>
      </c>
      <c r="G30" s="4">
        <f t="shared" si="0"/>
        <v>0</v>
      </c>
      <c r="H30" s="4">
        <f t="shared" si="1"/>
        <v>0</v>
      </c>
      <c r="I30" s="3"/>
    </row>
    <row r="31" spans="1:9" ht="15.75" customHeight="1" x14ac:dyDescent="0.2">
      <c r="A31" s="5" t="s">
        <v>45</v>
      </c>
      <c r="B31" s="11" t="s">
        <v>19</v>
      </c>
      <c r="C31" s="13">
        <v>10</v>
      </c>
      <c r="D31" s="12">
        <v>131000</v>
      </c>
      <c r="E31" s="3">
        <v>131000</v>
      </c>
      <c r="F31" s="3">
        <v>131000</v>
      </c>
      <c r="G31" s="4">
        <f t="shared" si="0"/>
        <v>0</v>
      </c>
      <c r="H31" s="4">
        <f t="shared" si="1"/>
        <v>0</v>
      </c>
      <c r="I31" s="3"/>
    </row>
    <row r="32" spans="1:9" ht="15.75" customHeight="1" x14ac:dyDescent="0.2">
      <c r="A32" s="5" t="s">
        <v>46</v>
      </c>
      <c r="B32" s="11" t="s">
        <v>19</v>
      </c>
      <c r="C32" s="13">
        <v>60</v>
      </c>
      <c r="D32" s="12">
        <v>131000</v>
      </c>
      <c r="E32" s="3">
        <v>131000</v>
      </c>
      <c r="F32" s="3">
        <v>131000</v>
      </c>
      <c r="G32" s="4">
        <f t="shared" si="0"/>
        <v>0</v>
      </c>
      <c r="H32" s="4">
        <f t="shared" si="1"/>
        <v>0</v>
      </c>
      <c r="I32" s="3"/>
    </row>
    <row r="33" spans="1:9" ht="15.75" customHeight="1" x14ac:dyDescent="0.2">
      <c r="A33" s="5" t="s">
        <v>47</v>
      </c>
      <c r="B33" s="11" t="s">
        <v>19</v>
      </c>
      <c r="C33" s="13">
        <v>20</v>
      </c>
      <c r="D33" s="12">
        <v>131000</v>
      </c>
      <c r="E33" s="3">
        <v>131000</v>
      </c>
      <c r="F33" s="3">
        <v>131000</v>
      </c>
      <c r="G33" s="4">
        <f t="shared" si="0"/>
        <v>0</v>
      </c>
      <c r="H33" s="4">
        <f t="shared" si="1"/>
        <v>0</v>
      </c>
      <c r="I33" s="3"/>
    </row>
    <row r="34" spans="1:9" ht="15.75" customHeight="1" x14ac:dyDescent="0.2">
      <c r="A34" s="5" t="s">
        <v>48</v>
      </c>
      <c r="B34" s="11" t="s">
        <v>19</v>
      </c>
      <c r="C34" s="13">
        <v>10</v>
      </c>
      <c r="D34" s="12">
        <v>131000</v>
      </c>
      <c r="E34" s="3">
        <v>131000</v>
      </c>
      <c r="F34" s="3">
        <v>131000</v>
      </c>
      <c r="G34" s="4">
        <f t="shared" si="0"/>
        <v>0</v>
      </c>
      <c r="H34" s="4">
        <f t="shared" si="1"/>
        <v>0</v>
      </c>
      <c r="I34" s="3"/>
    </row>
    <row r="35" spans="1:9" ht="15.75" customHeight="1" x14ac:dyDescent="0.2">
      <c r="A35" s="5" t="s">
        <v>49</v>
      </c>
      <c r="B35" s="11" t="s">
        <v>19</v>
      </c>
      <c r="C35" s="13">
        <v>60</v>
      </c>
      <c r="D35" s="12">
        <v>131000</v>
      </c>
      <c r="E35" s="3">
        <v>131000</v>
      </c>
      <c r="F35" s="3">
        <v>131000</v>
      </c>
      <c r="G35" s="4">
        <f t="shared" si="0"/>
        <v>0</v>
      </c>
      <c r="H35" s="4">
        <f t="shared" si="1"/>
        <v>0</v>
      </c>
      <c r="I35" s="3"/>
    </row>
    <row r="36" spans="1:9" ht="15.75" customHeight="1" x14ac:dyDescent="0.2">
      <c r="A36" s="5" t="s">
        <v>50</v>
      </c>
      <c r="B36" s="11" t="s">
        <v>19</v>
      </c>
      <c r="C36" s="13">
        <v>20</v>
      </c>
      <c r="D36" s="12">
        <v>131000</v>
      </c>
      <c r="E36" s="3">
        <v>131000</v>
      </c>
      <c r="F36" s="3">
        <v>131000</v>
      </c>
      <c r="G36" s="4">
        <f t="shared" si="0"/>
        <v>0</v>
      </c>
      <c r="H36" s="4">
        <f t="shared" si="1"/>
        <v>0</v>
      </c>
      <c r="I36" s="3"/>
    </row>
    <row r="37" spans="1:9" ht="15.75" customHeight="1" x14ac:dyDescent="0.2">
      <c r="A37" s="5" t="s">
        <v>51</v>
      </c>
      <c r="B37" s="11" t="s">
        <v>19</v>
      </c>
      <c r="C37" s="13">
        <v>10</v>
      </c>
      <c r="D37" s="12">
        <v>131000</v>
      </c>
      <c r="E37" s="3">
        <v>131000</v>
      </c>
      <c r="F37" s="3">
        <v>131000</v>
      </c>
      <c r="G37" s="4">
        <f t="shared" si="0"/>
        <v>0</v>
      </c>
      <c r="H37" s="4">
        <f t="shared" si="1"/>
        <v>0</v>
      </c>
      <c r="I37" s="3"/>
    </row>
    <row r="38" spans="1:9" ht="15.75" customHeight="1" x14ac:dyDescent="0.2">
      <c r="A38" s="5" t="s">
        <v>149</v>
      </c>
      <c r="B38" s="11" t="s">
        <v>150</v>
      </c>
      <c r="C38" s="13">
        <v>15</v>
      </c>
      <c r="D38" s="12">
        <v>235</v>
      </c>
      <c r="E38" s="3">
        <v>235</v>
      </c>
      <c r="F38" s="3">
        <v>235</v>
      </c>
      <c r="G38" s="4">
        <f t="shared" si="0"/>
        <v>0</v>
      </c>
      <c r="H38" s="4">
        <f t="shared" si="1"/>
        <v>0</v>
      </c>
      <c r="I38" s="3"/>
    </row>
    <row r="39" spans="1:9" ht="15.75" customHeight="1" x14ac:dyDescent="0.2">
      <c r="A39" s="5" t="s">
        <v>151</v>
      </c>
      <c r="B39" s="11" t="s">
        <v>150</v>
      </c>
      <c r="C39" s="13">
        <v>15</v>
      </c>
      <c r="D39" s="12">
        <v>0</v>
      </c>
      <c r="E39" s="3">
        <v>0</v>
      </c>
      <c r="F39" s="3">
        <v>0</v>
      </c>
      <c r="G39" s="4">
        <f t="shared" si="0"/>
        <v>0</v>
      </c>
      <c r="H39" s="4">
        <f t="shared" si="1"/>
        <v>0</v>
      </c>
      <c r="I39" s="3"/>
    </row>
    <row r="40" spans="1:9" ht="15.75" customHeight="1" x14ac:dyDescent="0.2">
      <c r="A40" s="5" t="s">
        <v>152</v>
      </c>
      <c r="B40" s="11" t="s">
        <v>150</v>
      </c>
      <c r="C40" s="13">
        <v>15</v>
      </c>
      <c r="D40" s="12">
        <v>0</v>
      </c>
      <c r="E40" s="3">
        <v>0</v>
      </c>
      <c r="F40" s="3">
        <v>0</v>
      </c>
      <c r="G40" s="4">
        <f t="shared" si="0"/>
        <v>0</v>
      </c>
      <c r="H40" s="4">
        <f t="shared" si="1"/>
        <v>0</v>
      </c>
      <c r="I40" s="3"/>
    </row>
    <row r="41" spans="1:9" ht="15.75" customHeight="1" x14ac:dyDescent="0.2">
      <c r="A41" s="5" t="s">
        <v>153</v>
      </c>
      <c r="B41" s="11" t="s">
        <v>150</v>
      </c>
      <c r="C41" s="13">
        <v>15</v>
      </c>
      <c r="D41" s="12">
        <v>0</v>
      </c>
      <c r="E41" s="3">
        <v>0</v>
      </c>
      <c r="F41" s="3">
        <v>0</v>
      </c>
      <c r="G41" s="4">
        <f t="shared" si="0"/>
        <v>0</v>
      </c>
      <c r="H41" s="4">
        <f t="shared" si="1"/>
        <v>0</v>
      </c>
      <c r="I41" s="3"/>
    </row>
    <row r="42" spans="1:9" ht="15.75" customHeight="1" x14ac:dyDescent="0.2">
      <c r="A42" s="5" t="s">
        <v>52</v>
      </c>
      <c r="B42" s="11" t="s">
        <v>19</v>
      </c>
      <c r="C42" s="13">
        <v>60</v>
      </c>
      <c r="D42" s="12">
        <v>0</v>
      </c>
      <c r="E42" s="3">
        <v>0</v>
      </c>
      <c r="F42" s="3">
        <v>0</v>
      </c>
      <c r="G42" s="4">
        <f t="shared" si="0"/>
        <v>0</v>
      </c>
      <c r="H42" s="4">
        <f t="shared" si="1"/>
        <v>0</v>
      </c>
      <c r="I42" s="3"/>
    </row>
    <row r="43" spans="1:9" ht="15.75" customHeight="1" x14ac:dyDescent="0.2">
      <c r="A43" s="5" t="s">
        <v>53</v>
      </c>
      <c r="B43" s="11" t="s">
        <v>19</v>
      </c>
      <c r="C43" s="13">
        <v>20</v>
      </c>
      <c r="D43" s="12">
        <v>0</v>
      </c>
      <c r="E43" s="3">
        <v>0</v>
      </c>
      <c r="F43" s="3">
        <v>0</v>
      </c>
      <c r="G43" s="4">
        <f t="shared" si="0"/>
        <v>0</v>
      </c>
      <c r="H43" s="4">
        <f t="shared" si="1"/>
        <v>0</v>
      </c>
      <c r="I43" s="3"/>
    </row>
    <row r="44" spans="1:9" ht="15.75" customHeight="1" x14ac:dyDescent="0.2">
      <c r="A44" s="5" t="s">
        <v>54</v>
      </c>
      <c r="B44" s="11" t="s">
        <v>19</v>
      </c>
      <c r="C44" s="13">
        <v>10</v>
      </c>
      <c r="D44" s="12">
        <v>0</v>
      </c>
      <c r="E44" s="3">
        <v>0</v>
      </c>
      <c r="F44" s="3">
        <v>0</v>
      </c>
      <c r="G44" s="4">
        <f t="shared" si="0"/>
        <v>0</v>
      </c>
      <c r="H44" s="4">
        <f t="shared" si="1"/>
        <v>0</v>
      </c>
      <c r="I44" s="3"/>
    </row>
    <row r="45" spans="1:9" ht="15.75" customHeight="1" x14ac:dyDescent="0.2">
      <c r="A45" s="5" t="s">
        <v>55</v>
      </c>
      <c r="B45" s="11" t="s">
        <v>19</v>
      </c>
      <c r="C45" s="13">
        <v>60</v>
      </c>
      <c r="D45" s="12">
        <v>131000</v>
      </c>
      <c r="E45" s="3">
        <v>131000</v>
      </c>
      <c r="F45" s="3">
        <v>131000</v>
      </c>
      <c r="G45" s="4">
        <f t="shared" si="0"/>
        <v>0</v>
      </c>
      <c r="H45" s="4">
        <f t="shared" si="1"/>
        <v>0</v>
      </c>
      <c r="I45" s="3"/>
    </row>
    <row r="46" spans="1:9" ht="15.75" customHeight="1" x14ac:dyDescent="0.2">
      <c r="A46" s="5" t="s">
        <v>56</v>
      </c>
      <c r="B46" s="11" t="s">
        <v>19</v>
      </c>
      <c r="C46" s="13">
        <v>20</v>
      </c>
      <c r="D46" s="12">
        <v>131000</v>
      </c>
      <c r="E46" s="3">
        <v>131000</v>
      </c>
      <c r="F46" s="3">
        <v>131000</v>
      </c>
      <c r="G46" s="4">
        <f t="shared" si="0"/>
        <v>0</v>
      </c>
      <c r="H46" s="4">
        <f t="shared" si="1"/>
        <v>0</v>
      </c>
      <c r="I46" s="3"/>
    </row>
    <row r="47" spans="1:9" ht="15.75" customHeight="1" x14ac:dyDescent="0.2">
      <c r="A47" s="5" t="s">
        <v>57</v>
      </c>
      <c r="B47" s="11" t="s">
        <v>19</v>
      </c>
      <c r="C47" s="13">
        <v>10</v>
      </c>
      <c r="D47" s="12">
        <v>131000</v>
      </c>
      <c r="E47" s="3">
        <v>131000</v>
      </c>
      <c r="F47" s="3">
        <v>131000</v>
      </c>
      <c r="G47" s="4">
        <f t="shared" si="0"/>
        <v>0</v>
      </c>
      <c r="H47" s="4">
        <f t="shared" si="1"/>
        <v>0</v>
      </c>
      <c r="I47" s="3"/>
    </row>
    <row r="48" spans="1:9" ht="15.75" customHeight="1" x14ac:dyDescent="0.2">
      <c r="A48" s="14" t="s">
        <v>58</v>
      </c>
      <c r="B48" s="15"/>
      <c r="C48" s="16"/>
      <c r="D48" s="17"/>
      <c r="E48" s="17"/>
      <c r="F48" s="17"/>
      <c r="G48" s="16" t="str">
        <f t="shared" si="0"/>
        <v/>
      </c>
      <c r="H48" s="18" t="str">
        <f t="shared" si="1"/>
        <v/>
      </c>
      <c r="I48" s="17"/>
    </row>
    <row r="49" spans="1:9" ht="15.75" customHeight="1" x14ac:dyDescent="0.2">
      <c r="A49" s="5" t="s">
        <v>59</v>
      </c>
      <c r="B49" s="11" t="s">
        <v>19</v>
      </c>
      <c r="C49" s="13">
        <v>60</v>
      </c>
      <c r="D49" s="12">
        <v>0</v>
      </c>
      <c r="E49" s="3">
        <v>0</v>
      </c>
      <c r="F49" s="3">
        <v>0</v>
      </c>
      <c r="G49" s="4">
        <f t="shared" si="0"/>
        <v>0</v>
      </c>
      <c r="H49" s="4">
        <f t="shared" si="1"/>
        <v>0</v>
      </c>
      <c r="I49" s="3"/>
    </row>
    <row r="50" spans="1:9" ht="15.75" customHeight="1" x14ac:dyDescent="0.2">
      <c r="A50" s="5" t="s">
        <v>60</v>
      </c>
      <c r="B50" s="11" t="s">
        <v>19</v>
      </c>
      <c r="C50" s="13">
        <v>20</v>
      </c>
      <c r="D50" s="12">
        <v>0</v>
      </c>
      <c r="E50" s="3">
        <v>0</v>
      </c>
      <c r="F50" s="3">
        <v>0</v>
      </c>
      <c r="G50" s="4">
        <f t="shared" si="0"/>
        <v>0</v>
      </c>
      <c r="H50" s="4">
        <f t="shared" si="1"/>
        <v>0</v>
      </c>
      <c r="I50" s="3"/>
    </row>
    <row r="51" spans="1:9" ht="15.75" customHeight="1" x14ac:dyDescent="0.2">
      <c r="A51" s="5" t="s">
        <v>61</v>
      </c>
      <c r="B51" s="11" t="s">
        <v>19</v>
      </c>
      <c r="C51" s="13">
        <v>10</v>
      </c>
      <c r="D51" s="12">
        <v>0</v>
      </c>
      <c r="E51" s="3">
        <v>0</v>
      </c>
      <c r="F51" s="3">
        <v>0</v>
      </c>
      <c r="G51" s="4">
        <f t="shared" si="0"/>
        <v>0</v>
      </c>
      <c r="H51" s="4">
        <f t="shared" si="1"/>
        <v>0</v>
      </c>
      <c r="I51" s="3"/>
    </row>
    <row r="52" spans="1:9" ht="15.75" customHeight="1" x14ac:dyDescent="0.2">
      <c r="A52" s="5" t="s">
        <v>62</v>
      </c>
      <c r="B52" s="11" t="s">
        <v>19</v>
      </c>
      <c r="C52" s="13">
        <v>60</v>
      </c>
      <c r="D52" s="12">
        <v>0</v>
      </c>
      <c r="E52" s="3">
        <v>0</v>
      </c>
      <c r="F52" s="3">
        <v>0</v>
      </c>
      <c r="G52" s="4">
        <f t="shared" si="0"/>
        <v>0</v>
      </c>
      <c r="H52" s="4">
        <f t="shared" si="1"/>
        <v>0</v>
      </c>
      <c r="I52" s="3"/>
    </row>
    <row r="53" spans="1:9" ht="15.75" customHeight="1" x14ac:dyDescent="0.2">
      <c r="A53" s="5" t="s">
        <v>63</v>
      </c>
      <c r="B53" s="11" t="s">
        <v>19</v>
      </c>
      <c r="C53" s="13">
        <v>20</v>
      </c>
      <c r="D53" s="12">
        <v>0</v>
      </c>
      <c r="E53" s="3">
        <v>0</v>
      </c>
      <c r="F53" s="3">
        <v>0</v>
      </c>
      <c r="G53" s="4">
        <f t="shared" si="0"/>
        <v>0</v>
      </c>
      <c r="H53" s="4">
        <f t="shared" si="1"/>
        <v>0</v>
      </c>
      <c r="I53" s="3"/>
    </row>
    <row r="54" spans="1:9" ht="15.75" customHeight="1" x14ac:dyDescent="0.2">
      <c r="A54" s="5" t="s">
        <v>64</v>
      </c>
      <c r="B54" s="11" t="s">
        <v>19</v>
      </c>
      <c r="C54" s="13">
        <v>10</v>
      </c>
      <c r="D54" s="12">
        <v>0</v>
      </c>
      <c r="E54" s="3">
        <v>0</v>
      </c>
      <c r="F54" s="3">
        <v>0</v>
      </c>
      <c r="G54" s="4">
        <f t="shared" si="0"/>
        <v>0</v>
      </c>
      <c r="H54" s="4">
        <f t="shared" si="1"/>
        <v>0</v>
      </c>
      <c r="I54" s="3"/>
    </row>
    <row r="55" spans="1:9" ht="15.75" customHeight="1" x14ac:dyDescent="0.2">
      <c r="A55" s="5" t="s">
        <v>65</v>
      </c>
      <c r="B55" s="11" t="s">
        <v>19</v>
      </c>
      <c r="C55" s="13">
        <v>60</v>
      </c>
      <c r="D55" s="12">
        <v>0</v>
      </c>
      <c r="E55" s="3">
        <v>0</v>
      </c>
      <c r="F55" s="3">
        <v>0</v>
      </c>
      <c r="G55" s="4">
        <f t="shared" si="0"/>
        <v>0</v>
      </c>
      <c r="H55" s="4">
        <f t="shared" si="1"/>
        <v>0</v>
      </c>
      <c r="I55" s="3"/>
    </row>
    <row r="56" spans="1:9" ht="15.75" customHeight="1" x14ac:dyDescent="0.2">
      <c r="A56" s="5" t="s">
        <v>66</v>
      </c>
      <c r="B56" s="11" t="s">
        <v>19</v>
      </c>
      <c r="C56" s="13">
        <v>20</v>
      </c>
      <c r="D56" s="12">
        <v>0</v>
      </c>
      <c r="E56" s="3">
        <v>0</v>
      </c>
      <c r="F56" s="3">
        <v>0</v>
      </c>
      <c r="G56" s="4">
        <f t="shared" si="0"/>
        <v>0</v>
      </c>
      <c r="H56" s="4">
        <f t="shared" si="1"/>
        <v>0</v>
      </c>
      <c r="I56" s="3"/>
    </row>
    <row r="57" spans="1:9" ht="15.75" customHeight="1" x14ac:dyDescent="0.2">
      <c r="A57" s="5" t="s">
        <v>67</v>
      </c>
      <c r="B57" s="11" t="s">
        <v>19</v>
      </c>
      <c r="C57" s="13">
        <v>10</v>
      </c>
      <c r="D57" s="12">
        <v>0</v>
      </c>
      <c r="E57" s="3">
        <v>0</v>
      </c>
      <c r="F57" s="3">
        <v>0</v>
      </c>
      <c r="G57" s="4">
        <f t="shared" si="0"/>
        <v>0</v>
      </c>
      <c r="H57" s="4">
        <f t="shared" si="1"/>
        <v>0</v>
      </c>
      <c r="I57" s="3"/>
    </row>
    <row r="58" spans="1:9" ht="15.75" customHeight="1" x14ac:dyDescent="0.2">
      <c r="A58" s="6" t="s">
        <v>68</v>
      </c>
      <c r="B58" s="15"/>
      <c r="C58" s="16"/>
      <c r="D58" s="17"/>
      <c r="E58" s="17"/>
      <c r="F58" s="17"/>
      <c r="G58" s="16" t="str">
        <f t="shared" si="0"/>
        <v/>
      </c>
      <c r="H58" s="18" t="str">
        <f t="shared" si="1"/>
        <v/>
      </c>
      <c r="I58" s="17"/>
    </row>
    <row r="59" spans="1:9" ht="15.75" customHeight="1" x14ac:dyDescent="0.2">
      <c r="A59" s="14" t="s">
        <v>18</v>
      </c>
      <c r="B59" s="15"/>
      <c r="C59" s="16"/>
      <c r="D59" s="17"/>
      <c r="E59" s="17"/>
      <c r="F59" s="17"/>
      <c r="G59" s="16" t="str">
        <f t="shared" si="0"/>
        <v/>
      </c>
      <c r="H59" s="18" t="str">
        <f t="shared" si="1"/>
        <v/>
      </c>
      <c r="I59" s="17"/>
    </row>
    <row r="60" spans="1:9" ht="15.75" customHeight="1" x14ac:dyDescent="0.2">
      <c r="A60" s="5" t="s">
        <v>163</v>
      </c>
      <c r="B60" s="11" t="s">
        <v>19</v>
      </c>
      <c r="C60" s="13">
        <v>40</v>
      </c>
      <c r="D60" s="12">
        <v>0</v>
      </c>
      <c r="E60" s="3">
        <v>0</v>
      </c>
      <c r="F60" s="3">
        <v>0</v>
      </c>
      <c r="G60" s="4">
        <f t="shared" si="0"/>
        <v>0</v>
      </c>
      <c r="H60" s="4">
        <f t="shared" si="1"/>
        <v>0</v>
      </c>
      <c r="I60" s="3"/>
    </row>
    <row r="61" spans="1:9" ht="15.75" customHeight="1" x14ac:dyDescent="0.2">
      <c r="A61" s="14" t="s">
        <v>20</v>
      </c>
      <c r="B61" s="15"/>
      <c r="C61" s="16"/>
      <c r="D61" s="17"/>
      <c r="E61" s="17"/>
      <c r="F61" s="17"/>
      <c r="G61" s="16" t="str">
        <f t="shared" si="0"/>
        <v/>
      </c>
      <c r="H61" s="18" t="str">
        <f t="shared" si="1"/>
        <v/>
      </c>
      <c r="I61" s="17"/>
    </row>
    <row r="62" spans="1:9" ht="15.75" customHeight="1" x14ac:dyDescent="0.2">
      <c r="A62" s="5" t="s">
        <v>21</v>
      </c>
      <c r="B62" s="11" t="s">
        <v>19</v>
      </c>
      <c r="C62" s="13">
        <v>60</v>
      </c>
      <c r="D62" s="12">
        <v>10000</v>
      </c>
      <c r="E62" s="3">
        <v>10000</v>
      </c>
      <c r="F62" s="3">
        <v>10000</v>
      </c>
      <c r="G62" s="4">
        <f t="shared" si="0"/>
        <v>0</v>
      </c>
      <c r="H62" s="4">
        <f t="shared" si="1"/>
        <v>0</v>
      </c>
      <c r="I62" s="3"/>
    </row>
    <row r="63" spans="1:9" ht="15.75" customHeight="1" x14ac:dyDescent="0.2">
      <c r="A63" s="5" t="s">
        <v>22</v>
      </c>
      <c r="B63" s="11" t="s">
        <v>19</v>
      </c>
      <c r="C63" s="13">
        <v>20</v>
      </c>
      <c r="D63" s="12">
        <v>10000</v>
      </c>
      <c r="E63" s="3">
        <v>10000</v>
      </c>
      <c r="F63" s="3">
        <v>10000</v>
      </c>
      <c r="G63" s="4">
        <f t="shared" si="0"/>
        <v>0</v>
      </c>
      <c r="H63" s="4">
        <f t="shared" si="1"/>
        <v>0</v>
      </c>
      <c r="I63" s="3"/>
    </row>
    <row r="64" spans="1:9" ht="15.75" customHeight="1" x14ac:dyDescent="0.2">
      <c r="A64" s="5" t="s">
        <v>23</v>
      </c>
      <c r="B64" s="11" t="s">
        <v>19</v>
      </c>
      <c r="C64" s="13">
        <v>10</v>
      </c>
      <c r="D64" s="12">
        <v>10000</v>
      </c>
      <c r="E64" s="3">
        <v>10000</v>
      </c>
      <c r="F64" s="3">
        <v>10000</v>
      </c>
      <c r="G64" s="4">
        <f t="shared" si="0"/>
        <v>0</v>
      </c>
      <c r="H64" s="4">
        <f t="shared" si="1"/>
        <v>0</v>
      </c>
      <c r="I64" s="3"/>
    </row>
    <row r="65" spans="1:9" ht="15.75" customHeight="1" x14ac:dyDescent="0.2">
      <c r="A65" s="5" t="s">
        <v>24</v>
      </c>
      <c r="B65" s="11" t="s">
        <v>19</v>
      </c>
      <c r="C65" s="13">
        <v>60</v>
      </c>
      <c r="D65" s="12">
        <v>10000</v>
      </c>
      <c r="E65" s="3">
        <v>10000</v>
      </c>
      <c r="F65" s="3">
        <v>10000</v>
      </c>
      <c r="G65" s="4">
        <f t="shared" si="0"/>
        <v>0</v>
      </c>
      <c r="H65" s="4">
        <f t="shared" si="1"/>
        <v>0</v>
      </c>
      <c r="I65" s="3"/>
    </row>
    <row r="66" spans="1:9" ht="15.75" customHeight="1" x14ac:dyDescent="0.2">
      <c r="A66" s="5" t="s">
        <v>25</v>
      </c>
      <c r="B66" s="11" t="s">
        <v>19</v>
      </c>
      <c r="C66" s="13">
        <v>20</v>
      </c>
      <c r="D66" s="12">
        <v>10000</v>
      </c>
      <c r="E66" s="3">
        <v>10000</v>
      </c>
      <c r="F66" s="3">
        <v>10000</v>
      </c>
      <c r="G66" s="4">
        <f t="shared" si="0"/>
        <v>0</v>
      </c>
      <c r="H66" s="4">
        <f t="shared" si="1"/>
        <v>0</v>
      </c>
      <c r="I66" s="3"/>
    </row>
    <row r="67" spans="1:9" ht="15.75" customHeight="1" x14ac:dyDescent="0.2">
      <c r="A67" s="5" t="s">
        <v>26</v>
      </c>
      <c r="B67" s="11" t="s">
        <v>19</v>
      </c>
      <c r="C67" s="13">
        <v>10</v>
      </c>
      <c r="D67" s="12">
        <v>10000</v>
      </c>
      <c r="E67" s="3">
        <v>10000</v>
      </c>
      <c r="F67" s="3">
        <v>10000</v>
      </c>
      <c r="G67" s="4">
        <f t="shared" ref="G67:G130" si="2">IF(D67="",IF(E67&gt;0,"Ny data",IF(E67="","",0)),IF(D67=0,IF(E67=0,0,"Ny data"),(E67-D67)/D67))</f>
        <v>0</v>
      </c>
      <c r="H67" s="4">
        <f t="shared" ref="H67:H130" si="3">IF(E67="",IF(F67&gt;0,"Ny data",IF(F67="","",0)),IF(E67=0,IF(F67=0,0,"Ny data"),(F67-E67)/E67))</f>
        <v>0</v>
      </c>
      <c r="I67" s="3"/>
    </row>
    <row r="68" spans="1:9" ht="15.75" customHeight="1" x14ac:dyDescent="0.2">
      <c r="A68" s="5" t="s">
        <v>27</v>
      </c>
      <c r="B68" s="11" t="s">
        <v>19</v>
      </c>
      <c r="C68" s="13">
        <v>60</v>
      </c>
      <c r="D68" s="12">
        <v>0</v>
      </c>
      <c r="E68" s="3">
        <v>0</v>
      </c>
      <c r="F68" s="3">
        <v>0</v>
      </c>
      <c r="G68" s="4">
        <f t="shared" si="2"/>
        <v>0</v>
      </c>
      <c r="H68" s="4">
        <f t="shared" si="3"/>
        <v>0</v>
      </c>
      <c r="I68" s="3"/>
    </row>
    <row r="69" spans="1:9" ht="15.75" customHeight="1" x14ac:dyDescent="0.2">
      <c r="A69" s="5" t="s">
        <v>28</v>
      </c>
      <c r="B69" s="11" t="s">
        <v>19</v>
      </c>
      <c r="C69" s="13">
        <v>20</v>
      </c>
      <c r="D69" s="12">
        <v>0</v>
      </c>
      <c r="E69" s="3">
        <v>0</v>
      </c>
      <c r="F69" s="3">
        <v>0</v>
      </c>
      <c r="G69" s="4">
        <f t="shared" si="2"/>
        <v>0</v>
      </c>
      <c r="H69" s="4">
        <f t="shared" si="3"/>
        <v>0</v>
      </c>
      <c r="I69" s="3"/>
    </row>
    <row r="70" spans="1:9" ht="15.75" customHeight="1" x14ac:dyDescent="0.2">
      <c r="A70" s="5" t="s">
        <v>29</v>
      </c>
      <c r="B70" s="11" t="s">
        <v>19</v>
      </c>
      <c r="C70" s="13">
        <v>10</v>
      </c>
      <c r="D70" s="12">
        <v>0</v>
      </c>
      <c r="E70" s="3">
        <v>0</v>
      </c>
      <c r="F70" s="3">
        <v>0</v>
      </c>
      <c r="G70" s="4">
        <f t="shared" si="2"/>
        <v>0</v>
      </c>
      <c r="H70" s="4">
        <f t="shared" si="3"/>
        <v>0</v>
      </c>
      <c r="I70" s="3"/>
    </row>
    <row r="71" spans="1:9" ht="15.75" customHeight="1" x14ac:dyDescent="0.2">
      <c r="A71" s="5" t="s">
        <v>30</v>
      </c>
      <c r="B71" s="11" t="s">
        <v>19</v>
      </c>
      <c r="C71" s="13">
        <v>60</v>
      </c>
      <c r="D71" s="12">
        <v>10000</v>
      </c>
      <c r="E71" s="3">
        <v>10000</v>
      </c>
      <c r="F71" s="3">
        <v>10000</v>
      </c>
      <c r="G71" s="4">
        <f t="shared" si="2"/>
        <v>0</v>
      </c>
      <c r="H71" s="4">
        <f t="shared" si="3"/>
        <v>0</v>
      </c>
      <c r="I71" s="3"/>
    </row>
    <row r="72" spans="1:9" ht="15.75" customHeight="1" x14ac:dyDescent="0.2">
      <c r="A72" s="5" t="s">
        <v>31</v>
      </c>
      <c r="B72" s="11" t="s">
        <v>19</v>
      </c>
      <c r="C72" s="13">
        <v>20</v>
      </c>
      <c r="D72" s="12">
        <v>10000</v>
      </c>
      <c r="E72" s="3">
        <v>10000</v>
      </c>
      <c r="F72" s="3">
        <v>10000</v>
      </c>
      <c r="G72" s="4">
        <f t="shared" si="2"/>
        <v>0</v>
      </c>
      <c r="H72" s="4">
        <f t="shared" si="3"/>
        <v>0</v>
      </c>
      <c r="I72" s="3"/>
    </row>
    <row r="73" spans="1:9" ht="15.75" customHeight="1" x14ac:dyDescent="0.2">
      <c r="A73" s="5" t="s">
        <v>32</v>
      </c>
      <c r="B73" s="11" t="s">
        <v>19</v>
      </c>
      <c r="C73" s="13">
        <v>10</v>
      </c>
      <c r="D73" s="12">
        <v>10000</v>
      </c>
      <c r="E73" s="3">
        <v>10000</v>
      </c>
      <c r="F73" s="3">
        <v>10000</v>
      </c>
      <c r="G73" s="4">
        <f t="shared" si="2"/>
        <v>0</v>
      </c>
      <c r="H73" s="4">
        <f t="shared" si="3"/>
        <v>0</v>
      </c>
      <c r="I73" s="3"/>
    </row>
    <row r="74" spans="1:9" ht="15.75" customHeight="1" x14ac:dyDescent="0.2">
      <c r="A74" s="5" t="s">
        <v>33</v>
      </c>
      <c r="B74" s="11" t="s">
        <v>19</v>
      </c>
      <c r="C74" s="13">
        <v>60</v>
      </c>
      <c r="D74" s="12">
        <v>10000</v>
      </c>
      <c r="E74" s="3">
        <v>10000</v>
      </c>
      <c r="F74" s="3">
        <v>10000</v>
      </c>
      <c r="G74" s="4">
        <f t="shared" si="2"/>
        <v>0</v>
      </c>
      <c r="H74" s="4">
        <f t="shared" si="3"/>
        <v>0</v>
      </c>
      <c r="I74" s="3"/>
    </row>
    <row r="75" spans="1:9" ht="15.75" customHeight="1" x14ac:dyDescent="0.2">
      <c r="A75" s="5" t="s">
        <v>34</v>
      </c>
      <c r="B75" s="11" t="s">
        <v>19</v>
      </c>
      <c r="C75" s="13">
        <v>20</v>
      </c>
      <c r="D75" s="12">
        <v>10000</v>
      </c>
      <c r="E75" s="3">
        <v>10000</v>
      </c>
      <c r="F75" s="3">
        <v>10000</v>
      </c>
      <c r="G75" s="4">
        <f t="shared" si="2"/>
        <v>0</v>
      </c>
      <c r="H75" s="4">
        <f t="shared" si="3"/>
        <v>0</v>
      </c>
      <c r="I75" s="3"/>
    </row>
    <row r="76" spans="1:9" ht="15.75" customHeight="1" x14ac:dyDescent="0.2">
      <c r="A76" s="5" t="s">
        <v>35</v>
      </c>
      <c r="B76" s="11" t="s">
        <v>19</v>
      </c>
      <c r="C76" s="13">
        <v>10</v>
      </c>
      <c r="D76" s="12">
        <v>10000</v>
      </c>
      <c r="E76" s="3">
        <v>10000</v>
      </c>
      <c r="F76" s="3">
        <v>10000</v>
      </c>
      <c r="G76" s="4">
        <f t="shared" si="2"/>
        <v>0</v>
      </c>
      <c r="H76" s="4">
        <f t="shared" si="3"/>
        <v>0</v>
      </c>
      <c r="I76" s="3"/>
    </row>
    <row r="77" spans="1:9" ht="15.75" customHeight="1" x14ac:dyDescent="0.2">
      <c r="A77" s="5" t="s">
        <v>36</v>
      </c>
      <c r="B77" s="11" t="s">
        <v>19</v>
      </c>
      <c r="C77" s="13">
        <v>60</v>
      </c>
      <c r="D77" s="12">
        <v>0</v>
      </c>
      <c r="E77" s="3">
        <v>0</v>
      </c>
      <c r="F77" s="3">
        <v>0</v>
      </c>
      <c r="G77" s="4">
        <f t="shared" si="2"/>
        <v>0</v>
      </c>
      <c r="H77" s="4">
        <f t="shared" si="3"/>
        <v>0</v>
      </c>
      <c r="I77" s="3"/>
    </row>
    <row r="78" spans="1:9" ht="15.75" customHeight="1" x14ac:dyDescent="0.2">
      <c r="A78" s="5" t="s">
        <v>37</v>
      </c>
      <c r="B78" s="11" t="s">
        <v>19</v>
      </c>
      <c r="C78" s="13">
        <v>20</v>
      </c>
      <c r="D78" s="12">
        <v>0</v>
      </c>
      <c r="E78" s="3">
        <v>0</v>
      </c>
      <c r="F78" s="3">
        <v>0</v>
      </c>
      <c r="G78" s="4">
        <f t="shared" si="2"/>
        <v>0</v>
      </c>
      <c r="H78" s="4">
        <f t="shared" si="3"/>
        <v>0</v>
      </c>
      <c r="I78" s="3"/>
    </row>
    <row r="79" spans="1:9" ht="15.75" customHeight="1" x14ac:dyDescent="0.2">
      <c r="A79" s="5" t="s">
        <v>38</v>
      </c>
      <c r="B79" s="11" t="s">
        <v>19</v>
      </c>
      <c r="C79" s="13">
        <v>10</v>
      </c>
      <c r="D79" s="12">
        <v>0</v>
      </c>
      <c r="E79" s="3">
        <v>0</v>
      </c>
      <c r="F79" s="3">
        <v>0</v>
      </c>
      <c r="G79" s="4">
        <f t="shared" si="2"/>
        <v>0</v>
      </c>
      <c r="H79" s="4">
        <f t="shared" si="3"/>
        <v>0</v>
      </c>
      <c r="I79" s="3"/>
    </row>
    <row r="80" spans="1:9" ht="15.75" customHeight="1" x14ac:dyDescent="0.2">
      <c r="A80" s="14" t="s">
        <v>39</v>
      </c>
      <c r="B80" s="15"/>
      <c r="C80" s="16"/>
      <c r="D80" s="17"/>
      <c r="E80" s="17"/>
      <c r="F80" s="17"/>
      <c r="G80" s="16" t="str">
        <f t="shared" si="2"/>
        <v/>
      </c>
      <c r="H80" s="18" t="str">
        <f t="shared" si="3"/>
        <v/>
      </c>
      <c r="I80" s="17"/>
    </row>
    <row r="81" spans="1:9" ht="15.75" customHeight="1" x14ac:dyDescent="0.2">
      <c r="A81" s="5" t="s">
        <v>40</v>
      </c>
      <c r="B81" s="11" t="s">
        <v>19</v>
      </c>
      <c r="C81" s="13">
        <v>60</v>
      </c>
      <c r="D81" s="12">
        <v>0</v>
      </c>
      <c r="E81" s="3">
        <v>0</v>
      </c>
      <c r="F81" s="3">
        <v>0</v>
      </c>
      <c r="G81" s="4">
        <f t="shared" si="2"/>
        <v>0</v>
      </c>
      <c r="H81" s="4">
        <f t="shared" si="3"/>
        <v>0</v>
      </c>
      <c r="I81" s="3"/>
    </row>
    <row r="82" spans="1:9" ht="15.75" customHeight="1" x14ac:dyDescent="0.2">
      <c r="A82" s="5" t="s">
        <v>41</v>
      </c>
      <c r="B82" s="11" t="s">
        <v>19</v>
      </c>
      <c r="C82" s="13">
        <v>20</v>
      </c>
      <c r="D82" s="12">
        <v>0</v>
      </c>
      <c r="E82" s="3">
        <v>0</v>
      </c>
      <c r="F82" s="3">
        <v>0</v>
      </c>
      <c r="G82" s="4">
        <f t="shared" si="2"/>
        <v>0</v>
      </c>
      <c r="H82" s="4">
        <f t="shared" si="3"/>
        <v>0</v>
      </c>
      <c r="I82" s="3"/>
    </row>
    <row r="83" spans="1:9" ht="15.75" customHeight="1" x14ac:dyDescent="0.2">
      <c r="A83" s="5" t="s">
        <v>42</v>
      </c>
      <c r="B83" s="11" t="s">
        <v>19</v>
      </c>
      <c r="C83" s="13">
        <v>10</v>
      </c>
      <c r="D83" s="12">
        <v>0</v>
      </c>
      <c r="E83" s="3">
        <v>0</v>
      </c>
      <c r="F83" s="3">
        <v>0</v>
      </c>
      <c r="G83" s="4">
        <f t="shared" si="2"/>
        <v>0</v>
      </c>
      <c r="H83" s="4">
        <f t="shared" si="3"/>
        <v>0</v>
      </c>
      <c r="I83" s="3"/>
    </row>
    <row r="84" spans="1:9" ht="15.75" customHeight="1" x14ac:dyDescent="0.2">
      <c r="A84" s="5" t="s">
        <v>43</v>
      </c>
      <c r="B84" s="11" t="s">
        <v>19</v>
      </c>
      <c r="C84" s="13">
        <v>60</v>
      </c>
      <c r="D84" s="12">
        <v>0</v>
      </c>
      <c r="E84" s="3">
        <v>0</v>
      </c>
      <c r="F84" s="3">
        <v>0</v>
      </c>
      <c r="G84" s="4">
        <f t="shared" si="2"/>
        <v>0</v>
      </c>
      <c r="H84" s="4">
        <f t="shared" si="3"/>
        <v>0</v>
      </c>
      <c r="I84" s="3"/>
    </row>
    <row r="85" spans="1:9" ht="15.75" customHeight="1" x14ac:dyDescent="0.2">
      <c r="A85" s="5" t="s">
        <v>44</v>
      </c>
      <c r="B85" s="11" t="s">
        <v>19</v>
      </c>
      <c r="C85" s="13">
        <v>20</v>
      </c>
      <c r="D85" s="12">
        <v>0</v>
      </c>
      <c r="E85" s="3">
        <v>0</v>
      </c>
      <c r="F85" s="3">
        <v>0</v>
      </c>
      <c r="G85" s="4">
        <f t="shared" si="2"/>
        <v>0</v>
      </c>
      <c r="H85" s="4">
        <f t="shared" si="3"/>
        <v>0</v>
      </c>
      <c r="I85" s="3"/>
    </row>
    <row r="86" spans="1:9" ht="15.75" customHeight="1" x14ac:dyDescent="0.2">
      <c r="A86" s="5" t="s">
        <v>45</v>
      </c>
      <c r="B86" s="11" t="s">
        <v>19</v>
      </c>
      <c r="C86" s="13">
        <v>10</v>
      </c>
      <c r="D86" s="12">
        <v>0</v>
      </c>
      <c r="E86" s="3">
        <v>0</v>
      </c>
      <c r="F86" s="3">
        <v>0</v>
      </c>
      <c r="G86" s="4">
        <f t="shared" si="2"/>
        <v>0</v>
      </c>
      <c r="H86" s="4">
        <f t="shared" si="3"/>
        <v>0</v>
      </c>
      <c r="I86" s="3"/>
    </row>
    <row r="87" spans="1:9" ht="15.75" customHeight="1" x14ac:dyDescent="0.2">
      <c r="A87" s="5" t="s">
        <v>46</v>
      </c>
      <c r="B87" s="11" t="s">
        <v>19</v>
      </c>
      <c r="C87" s="13">
        <v>60</v>
      </c>
      <c r="D87" s="12">
        <v>0</v>
      </c>
      <c r="E87" s="3">
        <v>0</v>
      </c>
      <c r="F87" s="3">
        <v>0</v>
      </c>
      <c r="G87" s="4">
        <f t="shared" si="2"/>
        <v>0</v>
      </c>
      <c r="H87" s="4">
        <f t="shared" si="3"/>
        <v>0</v>
      </c>
      <c r="I87" s="3"/>
    </row>
    <row r="88" spans="1:9" ht="15.75" customHeight="1" x14ac:dyDescent="0.2">
      <c r="A88" s="5" t="s">
        <v>47</v>
      </c>
      <c r="B88" s="11" t="s">
        <v>19</v>
      </c>
      <c r="C88" s="13">
        <v>20</v>
      </c>
      <c r="D88" s="12">
        <v>0</v>
      </c>
      <c r="E88" s="3">
        <v>0</v>
      </c>
      <c r="F88" s="3">
        <v>0</v>
      </c>
      <c r="G88" s="4">
        <f t="shared" si="2"/>
        <v>0</v>
      </c>
      <c r="H88" s="4">
        <f t="shared" si="3"/>
        <v>0</v>
      </c>
      <c r="I88" s="3"/>
    </row>
    <row r="89" spans="1:9" ht="15.75" customHeight="1" x14ac:dyDescent="0.2">
      <c r="A89" s="5" t="s">
        <v>48</v>
      </c>
      <c r="B89" s="11" t="s">
        <v>19</v>
      </c>
      <c r="C89" s="13">
        <v>10</v>
      </c>
      <c r="D89" s="12">
        <v>0</v>
      </c>
      <c r="E89" s="3">
        <v>0</v>
      </c>
      <c r="F89" s="3">
        <v>0</v>
      </c>
      <c r="G89" s="4">
        <f t="shared" si="2"/>
        <v>0</v>
      </c>
      <c r="H89" s="4">
        <f t="shared" si="3"/>
        <v>0</v>
      </c>
      <c r="I89" s="3"/>
    </row>
    <row r="90" spans="1:9" ht="15.75" customHeight="1" x14ac:dyDescent="0.2">
      <c r="A90" s="5" t="s">
        <v>49</v>
      </c>
      <c r="B90" s="11" t="s">
        <v>19</v>
      </c>
      <c r="C90" s="13">
        <v>60</v>
      </c>
      <c r="D90" s="12">
        <v>0</v>
      </c>
      <c r="E90" s="3">
        <v>0</v>
      </c>
      <c r="F90" s="3">
        <v>0</v>
      </c>
      <c r="G90" s="4">
        <f t="shared" si="2"/>
        <v>0</v>
      </c>
      <c r="H90" s="4">
        <f t="shared" si="3"/>
        <v>0</v>
      </c>
      <c r="I90" s="3"/>
    </row>
    <row r="91" spans="1:9" ht="15.75" customHeight="1" x14ac:dyDescent="0.2">
      <c r="A91" s="5" t="s">
        <v>50</v>
      </c>
      <c r="B91" s="11" t="s">
        <v>19</v>
      </c>
      <c r="C91" s="13">
        <v>20</v>
      </c>
      <c r="D91" s="12">
        <v>0</v>
      </c>
      <c r="E91" s="3">
        <v>0</v>
      </c>
      <c r="F91" s="3">
        <v>0</v>
      </c>
      <c r="G91" s="4">
        <f t="shared" si="2"/>
        <v>0</v>
      </c>
      <c r="H91" s="4">
        <f t="shared" si="3"/>
        <v>0</v>
      </c>
      <c r="I91" s="3"/>
    </row>
    <row r="92" spans="1:9" ht="15.75" customHeight="1" x14ac:dyDescent="0.2">
      <c r="A92" s="5" t="s">
        <v>51</v>
      </c>
      <c r="B92" s="11" t="s">
        <v>19</v>
      </c>
      <c r="C92" s="13">
        <v>10</v>
      </c>
      <c r="D92" s="12">
        <v>0</v>
      </c>
      <c r="E92" s="3">
        <v>0</v>
      </c>
      <c r="F92" s="3">
        <v>0</v>
      </c>
      <c r="G92" s="4">
        <f t="shared" si="2"/>
        <v>0</v>
      </c>
      <c r="H92" s="4">
        <f t="shared" si="3"/>
        <v>0</v>
      </c>
      <c r="I92" s="3"/>
    </row>
    <row r="93" spans="1:9" ht="15.75" customHeight="1" x14ac:dyDescent="0.2">
      <c r="A93" s="5" t="s">
        <v>149</v>
      </c>
      <c r="B93" s="11" t="s">
        <v>150</v>
      </c>
      <c r="C93" s="13">
        <v>15</v>
      </c>
      <c r="D93" s="12">
        <v>0</v>
      </c>
      <c r="E93" s="3">
        <v>0</v>
      </c>
      <c r="F93" s="3">
        <v>0</v>
      </c>
      <c r="G93" s="4">
        <f t="shared" si="2"/>
        <v>0</v>
      </c>
      <c r="H93" s="4">
        <f t="shared" si="3"/>
        <v>0</v>
      </c>
      <c r="I93" s="3"/>
    </row>
    <row r="94" spans="1:9" ht="15.75" customHeight="1" x14ac:dyDescent="0.2">
      <c r="A94" s="5" t="s">
        <v>151</v>
      </c>
      <c r="B94" s="11" t="s">
        <v>150</v>
      </c>
      <c r="C94" s="13">
        <v>15</v>
      </c>
      <c r="D94" s="12">
        <v>0</v>
      </c>
      <c r="E94" s="3">
        <v>0</v>
      </c>
      <c r="F94" s="3">
        <v>0</v>
      </c>
      <c r="G94" s="4">
        <f t="shared" si="2"/>
        <v>0</v>
      </c>
      <c r="H94" s="4">
        <f t="shared" si="3"/>
        <v>0</v>
      </c>
      <c r="I94" s="3"/>
    </row>
    <row r="95" spans="1:9" ht="15.75" customHeight="1" x14ac:dyDescent="0.2">
      <c r="A95" s="5" t="s">
        <v>152</v>
      </c>
      <c r="B95" s="11" t="s">
        <v>150</v>
      </c>
      <c r="C95" s="13">
        <v>15</v>
      </c>
      <c r="D95" s="12">
        <v>0</v>
      </c>
      <c r="E95" s="3">
        <v>0</v>
      </c>
      <c r="F95" s="3">
        <v>0</v>
      </c>
      <c r="G95" s="4">
        <f t="shared" si="2"/>
        <v>0</v>
      </c>
      <c r="H95" s="4">
        <f t="shared" si="3"/>
        <v>0</v>
      </c>
      <c r="I95" s="3"/>
    </row>
    <row r="96" spans="1:9" ht="15.75" customHeight="1" x14ac:dyDescent="0.2">
      <c r="A96" s="5" t="s">
        <v>153</v>
      </c>
      <c r="B96" s="11" t="s">
        <v>150</v>
      </c>
      <c r="C96" s="13">
        <v>15</v>
      </c>
      <c r="D96" s="12">
        <v>0</v>
      </c>
      <c r="E96" s="3">
        <v>0</v>
      </c>
      <c r="F96" s="3">
        <v>0</v>
      </c>
      <c r="G96" s="4">
        <f t="shared" si="2"/>
        <v>0</v>
      </c>
      <c r="H96" s="4">
        <f t="shared" si="3"/>
        <v>0</v>
      </c>
      <c r="I96" s="3"/>
    </row>
    <row r="97" spans="1:9" ht="15.75" customHeight="1" x14ac:dyDescent="0.2">
      <c r="A97" s="5" t="s">
        <v>52</v>
      </c>
      <c r="B97" s="11" t="s">
        <v>19</v>
      </c>
      <c r="C97" s="13">
        <v>60</v>
      </c>
      <c r="D97" s="12">
        <v>0</v>
      </c>
      <c r="E97" s="3">
        <v>0</v>
      </c>
      <c r="F97" s="3">
        <v>0</v>
      </c>
      <c r="G97" s="4">
        <f t="shared" si="2"/>
        <v>0</v>
      </c>
      <c r="H97" s="4">
        <f t="shared" si="3"/>
        <v>0</v>
      </c>
      <c r="I97" s="3"/>
    </row>
    <row r="98" spans="1:9" ht="15.75" customHeight="1" x14ac:dyDescent="0.2">
      <c r="A98" s="5" t="s">
        <v>53</v>
      </c>
      <c r="B98" s="11" t="s">
        <v>19</v>
      </c>
      <c r="C98" s="13">
        <v>20</v>
      </c>
      <c r="D98" s="12">
        <v>0</v>
      </c>
      <c r="E98" s="3">
        <v>0</v>
      </c>
      <c r="F98" s="3">
        <v>0</v>
      </c>
      <c r="G98" s="4">
        <f t="shared" si="2"/>
        <v>0</v>
      </c>
      <c r="H98" s="4">
        <f t="shared" si="3"/>
        <v>0</v>
      </c>
      <c r="I98" s="3"/>
    </row>
    <row r="99" spans="1:9" ht="15.75" customHeight="1" x14ac:dyDescent="0.2">
      <c r="A99" s="5" t="s">
        <v>54</v>
      </c>
      <c r="B99" s="11" t="s">
        <v>19</v>
      </c>
      <c r="C99" s="13">
        <v>10</v>
      </c>
      <c r="D99" s="12">
        <v>0</v>
      </c>
      <c r="E99" s="3">
        <v>0</v>
      </c>
      <c r="F99" s="3">
        <v>0</v>
      </c>
      <c r="G99" s="4">
        <f t="shared" si="2"/>
        <v>0</v>
      </c>
      <c r="H99" s="4">
        <f t="shared" si="3"/>
        <v>0</v>
      </c>
      <c r="I99" s="3"/>
    </row>
    <row r="100" spans="1:9" ht="15.75" customHeight="1" x14ac:dyDescent="0.2">
      <c r="A100" s="5" t="s">
        <v>55</v>
      </c>
      <c r="B100" s="11" t="s">
        <v>19</v>
      </c>
      <c r="C100" s="13">
        <v>60</v>
      </c>
      <c r="D100" s="12">
        <v>10000</v>
      </c>
      <c r="E100" s="3">
        <v>10000</v>
      </c>
      <c r="F100" s="3">
        <v>10000</v>
      </c>
      <c r="G100" s="4">
        <f t="shared" si="2"/>
        <v>0</v>
      </c>
      <c r="H100" s="4">
        <f t="shared" si="3"/>
        <v>0</v>
      </c>
      <c r="I100" s="3"/>
    </row>
    <row r="101" spans="1:9" ht="15.75" customHeight="1" x14ac:dyDescent="0.2">
      <c r="A101" s="5" t="s">
        <v>56</v>
      </c>
      <c r="B101" s="11" t="s">
        <v>19</v>
      </c>
      <c r="C101" s="13">
        <v>20</v>
      </c>
      <c r="D101" s="12">
        <v>10000</v>
      </c>
      <c r="E101" s="3">
        <v>10000</v>
      </c>
      <c r="F101" s="3">
        <v>10000</v>
      </c>
      <c r="G101" s="4">
        <f t="shared" si="2"/>
        <v>0</v>
      </c>
      <c r="H101" s="4">
        <f t="shared" si="3"/>
        <v>0</v>
      </c>
      <c r="I101" s="3"/>
    </row>
    <row r="102" spans="1:9" ht="15.75" customHeight="1" x14ac:dyDescent="0.2">
      <c r="A102" s="5" t="s">
        <v>57</v>
      </c>
      <c r="B102" s="11" t="s">
        <v>19</v>
      </c>
      <c r="C102" s="13">
        <v>10</v>
      </c>
      <c r="D102" s="12">
        <v>10000</v>
      </c>
      <c r="E102" s="3">
        <v>10000</v>
      </c>
      <c r="F102" s="3">
        <v>10000</v>
      </c>
      <c r="G102" s="4">
        <f t="shared" si="2"/>
        <v>0</v>
      </c>
      <c r="H102" s="4">
        <f t="shared" si="3"/>
        <v>0</v>
      </c>
      <c r="I102" s="3"/>
    </row>
    <row r="103" spans="1:9" ht="15.75" customHeight="1" x14ac:dyDescent="0.2">
      <c r="A103" s="14" t="s">
        <v>58</v>
      </c>
      <c r="B103" s="15"/>
      <c r="C103" s="16"/>
      <c r="D103" s="17"/>
      <c r="E103" s="17"/>
      <c r="F103" s="17"/>
      <c r="G103" s="16" t="str">
        <f t="shared" si="2"/>
        <v/>
      </c>
      <c r="H103" s="18" t="str">
        <f t="shared" si="3"/>
        <v/>
      </c>
      <c r="I103" s="17"/>
    </row>
    <row r="104" spans="1:9" ht="15.75" customHeight="1" x14ac:dyDescent="0.2">
      <c r="A104" s="5" t="s">
        <v>59</v>
      </c>
      <c r="B104" s="11" t="s">
        <v>19</v>
      </c>
      <c r="C104" s="13">
        <v>60</v>
      </c>
      <c r="D104" s="12">
        <v>0</v>
      </c>
      <c r="E104" s="3">
        <v>0</v>
      </c>
      <c r="F104" s="3">
        <v>0</v>
      </c>
      <c r="G104" s="4">
        <f t="shared" si="2"/>
        <v>0</v>
      </c>
      <c r="H104" s="4">
        <f t="shared" si="3"/>
        <v>0</v>
      </c>
      <c r="I104" s="3"/>
    </row>
    <row r="105" spans="1:9" ht="15.75" customHeight="1" x14ac:dyDescent="0.2">
      <c r="A105" s="5" t="s">
        <v>60</v>
      </c>
      <c r="B105" s="11" t="s">
        <v>19</v>
      </c>
      <c r="C105" s="13">
        <v>20</v>
      </c>
      <c r="D105" s="12">
        <v>0</v>
      </c>
      <c r="E105" s="3">
        <v>0</v>
      </c>
      <c r="F105" s="3">
        <v>0</v>
      </c>
      <c r="G105" s="4">
        <f t="shared" si="2"/>
        <v>0</v>
      </c>
      <c r="H105" s="4">
        <f t="shared" si="3"/>
        <v>0</v>
      </c>
      <c r="I105" s="3"/>
    </row>
    <row r="106" spans="1:9" ht="15.75" customHeight="1" x14ac:dyDescent="0.2">
      <c r="A106" s="5" t="s">
        <v>61</v>
      </c>
      <c r="B106" s="11" t="s">
        <v>19</v>
      </c>
      <c r="C106" s="13">
        <v>10</v>
      </c>
      <c r="D106" s="12">
        <v>0</v>
      </c>
      <c r="E106" s="3">
        <v>0</v>
      </c>
      <c r="F106" s="3">
        <v>0</v>
      </c>
      <c r="G106" s="4">
        <f t="shared" si="2"/>
        <v>0</v>
      </c>
      <c r="H106" s="4">
        <f t="shared" si="3"/>
        <v>0</v>
      </c>
      <c r="I106" s="3"/>
    </row>
    <row r="107" spans="1:9" ht="15.75" customHeight="1" x14ac:dyDescent="0.2">
      <c r="A107" s="5" t="s">
        <v>62</v>
      </c>
      <c r="B107" s="11" t="s">
        <v>19</v>
      </c>
      <c r="C107" s="13">
        <v>60</v>
      </c>
      <c r="D107" s="12">
        <v>0</v>
      </c>
      <c r="E107" s="3">
        <v>0</v>
      </c>
      <c r="F107" s="3">
        <v>0</v>
      </c>
      <c r="G107" s="4">
        <f t="shared" si="2"/>
        <v>0</v>
      </c>
      <c r="H107" s="4">
        <f t="shared" si="3"/>
        <v>0</v>
      </c>
      <c r="I107" s="3"/>
    </row>
    <row r="108" spans="1:9" ht="15.75" customHeight="1" x14ac:dyDescent="0.2">
      <c r="A108" s="5" t="s">
        <v>63</v>
      </c>
      <c r="B108" s="11" t="s">
        <v>19</v>
      </c>
      <c r="C108" s="13">
        <v>20</v>
      </c>
      <c r="D108" s="12">
        <v>0</v>
      </c>
      <c r="E108" s="3">
        <v>0</v>
      </c>
      <c r="F108" s="3">
        <v>0</v>
      </c>
      <c r="G108" s="4">
        <f t="shared" si="2"/>
        <v>0</v>
      </c>
      <c r="H108" s="4">
        <f t="shared" si="3"/>
        <v>0</v>
      </c>
      <c r="I108" s="3"/>
    </row>
    <row r="109" spans="1:9" ht="15.75" customHeight="1" x14ac:dyDescent="0.2">
      <c r="A109" s="5" t="s">
        <v>64</v>
      </c>
      <c r="B109" s="11" t="s">
        <v>19</v>
      </c>
      <c r="C109" s="13">
        <v>10</v>
      </c>
      <c r="D109" s="12">
        <v>0</v>
      </c>
      <c r="E109" s="3">
        <v>0</v>
      </c>
      <c r="F109" s="3">
        <v>0</v>
      </c>
      <c r="G109" s="4">
        <f t="shared" si="2"/>
        <v>0</v>
      </c>
      <c r="H109" s="4">
        <f t="shared" si="3"/>
        <v>0</v>
      </c>
      <c r="I109" s="3"/>
    </row>
    <row r="110" spans="1:9" ht="15.75" customHeight="1" x14ac:dyDescent="0.2">
      <c r="A110" s="5" t="s">
        <v>65</v>
      </c>
      <c r="B110" s="11" t="s">
        <v>19</v>
      </c>
      <c r="C110" s="13">
        <v>60</v>
      </c>
      <c r="D110" s="12">
        <v>0</v>
      </c>
      <c r="E110" s="3">
        <v>0</v>
      </c>
      <c r="F110" s="3">
        <v>0</v>
      </c>
      <c r="G110" s="4">
        <f t="shared" si="2"/>
        <v>0</v>
      </c>
      <c r="H110" s="4">
        <f t="shared" si="3"/>
        <v>0</v>
      </c>
      <c r="I110" s="3"/>
    </row>
    <row r="111" spans="1:9" ht="15.75" customHeight="1" x14ac:dyDescent="0.2">
      <c r="A111" s="5" t="s">
        <v>66</v>
      </c>
      <c r="B111" s="11" t="s">
        <v>19</v>
      </c>
      <c r="C111" s="13">
        <v>20</v>
      </c>
      <c r="D111" s="12">
        <v>0</v>
      </c>
      <c r="E111" s="3">
        <v>0</v>
      </c>
      <c r="F111" s="3">
        <v>0</v>
      </c>
      <c r="G111" s="4">
        <f t="shared" si="2"/>
        <v>0</v>
      </c>
      <c r="H111" s="4">
        <f t="shared" si="3"/>
        <v>0</v>
      </c>
      <c r="I111" s="3"/>
    </row>
    <row r="112" spans="1:9" ht="15.75" customHeight="1" x14ac:dyDescent="0.2">
      <c r="A112" s="5" t="s">
        <v>67</v>
      </c>
      <c r="B112" s="11" t="s">
        <v>19</v>
      </c>
      <c r="C112" s="13">
        <v>10</v>
      </c>
      <c r="D112" s="12">
        <v>0</v>
      </c>
      <c r="E112" s="3">
        <v>0</v>
      </c>
      <c r="F112" s="3">
        <v>0</v>
      </c>
      <c r="G112" s="4">
        <f t="shared" si="2"/>
        <v>0</v>
      </c>
      <c r="H112" s="4">
        <f t="shared" si="3"/>
        <v>0</v>
      </c>
      <c r="I112" s="3"/>
    </row>
    <row r="113" spans="1:9" ht="15.75" customHeight="1" x14ac:dyDescent="0.2">
      <c r="A113" s="6" t="s">
        <v>69</v>
      </c>
      <c r="B113" s="15"/>
      <c r="C113" s="16"/>
      <c r="D113" s="17"/>
      <c r="E113" s="17"/>
      <c r="F113" s="17"/>
      <c r="G113" s="16" t="str">
        <f t="shared" si="2"/>
        <v/>
      </c>
      <c r="H113" s="18" t="str">
        <f t="shared" si="3"/>
        <v/>
      </c>
      <c r="I113" s="17"/>
    </row>
    <row r="114" spans="1:9" ht="15.75" customHeight="1" x14ac:dyDescent="0.2">
      <c r="A114" s="14" t="s">
        <v>18</v>
      </c>
      <c r="B114" s="15"/>
      <c r="C114" s="16"/>
      <c r="D114" s="17"/>
      <c r="E114" s="17"/>
      <c r="F114" s="17"/>
      <c r="G114" s="16" t="str">
        <f t="shared" si="2"/>
        <v/>
      </c>
      <c r="H114" s="18" t="str">
        <f t="shared" si="3"/>
        <v/>
      </c>
      <c r="I114" s="17"/>
    </row>
    <row r="115" spans="1:9" ht="15.75" customHeight="1" x14ac:dyDescent="0.2">
      <c r="A115" s="5" t="s">
        <v>163</v>
      </c>
      <c r="B115" s="11" t="s">
        <v>19</v>
      </c>
      <c r="C115" s="13">
        <v>40</v>
      </c>
      <c r="D115" s="12">
        <v>600</v>
      </c>
      <c r="E115" s="3">
        <v>600</v>
      </c>
      <c r="F115" s="3">
        <v>600</v>
      </c>
      <c r="G115" s="4">
        <f t="shared" si="2"/>
        <v>0</v>
      </c>
      <c r="H115" s="4">
        <f t="shared" si="3"/>
        <v>0</v>
      </c>
      <c r="I115" s="3"/>
    </row>
    <row r="116" spans="1:9" ht="15.75" customHeight="1" x14ac:dyDescent="0.2">
      <c r="A116" s="14" t="s">
        <v>20</v>
      </c>
      <c r="B116" s="15"/>
      <c r="C116" s="16"/>
      <c r="D116" s="17"/>
      <c r="E116" s="17"/>
      <c r="F116" s="17"/>
      <c r="G116" s="16" t="str">
        <f t="shared" si="2"/>
        <v/>
      </c>
      <c r="H116" s="18" t="str">
        <f t="shared" si="3"/>
        <v/>
      </c>
      <c r="I116" s="17"/>
    </row>
    <row r="117" spans="1:9" ht="15.75" customHeight="1" x14ac:dyDescent="0.2">
      <c r="A117" s="5" t="s">
        <v>21</v>
      </c>
      <c r="B117" s="11" t="s">
        <v>19</v>
      </c>
      <c r="C117" s="13">
        <v>60</v>
      </c>
      <c r="D117" s="12">
        <v>0</v>
      </c>
      <c r="E117" s="3">
        <v>0</v>
      </c>
      <c r="F117" s="3">
        <v>0</v>
      </c>
      <c r="G117" s="4">
        <f t="shared" si="2"/>
        <v>0</v>
      </c>
      <c r="H117" s="4">
        <f t="shared" si="3"/>
        <v>0</v>
      </c>
      <c r="I117" s="3"/>
    </row>
    <row r="118" spans="1:9" ht="15.75" customHeight="1" x14ac:dyDescent="0.2">
      <c r="A118" s="5" t="s">
        <v>22</v>
      </c>
      <c r="B118" s="11" t="s">
        <v>19</v>
      </c>
      <c r="C118" s="13">
        <v>20</v>
      </c>
      <c r="D118" s="12">
        <v>0</v>
      </c>
      <c r="E118" s="3">
        <v>0</v>
      </c>
      <c r="F118" s="3">
        <v>0</v>
      </c>
      <c r="G118" s="4">
        <f t="shared" si="2"/>
        <v>0</v>
      </c>
      <c r="H118" s="4">
        <f t="shared" si="3"/>
        <v>0</v>
      </c>
      <c r="I118" s="3"/>
    </row>
    <row r="119" spans="1:9" ht="15.75" customHeight="1" x14ac:dyDescent="0.2">
      <c r="A119" s="5" t="s">
        <v>23</v>
      </c>
      <c r="B119" s="11" t="s">
        <v>19</v>
      </c>
      <c r="C119" s="13">
        <v>10</v>
      </c>
      <c r="D119" s="12">
        <v>0</v>
      </c>
      <c r="E119" s="3">
        <v>0</v>
      </c>
      <c r="F119" s="3">
        <v>0</v>
      </c>
      <c r="G119" s="4">
        <f t="shared" si="2"/>
        <v>0</v>
      </c>
      <c r="H119" s="4">
        <f t="shared" si="3"/>
        <v>0</v>
      </c>
      <c r="I119" s="3"/>
    </row>
    <row r="120" spans="1:9" ht="15.75" customHeight="1" x14ac:dyDescent="0.2">
      <c r="A120" s="5" t="s">
        <v>24</v>
      </c>
      <c r="B120" s="11" t="s">
        <v>19</v>
      </c>
      <c r="C120" s="13">
        <v>60</v>
      </c>
      <c r="D120" s="12">
        <v>0</v>
      </c>
      <c r="E120" s="3">
        <v>0</v>
      </c>
      <c r="F120" s="3">
        <v>0</v>
      </c>
      <c r="G120" s="4">
        <f t="shared" si="2"/>
        <v>0</v>
      </c>
      <c r="H120" s="4">
        <f t="shared" si="3"/>
        <v>0</v>
      </c>
      <c r="I120" s="3"/>
    </row>
    <row r="121" spans="1:9" ht="15.75" customHeight="1" x14ac:dyDescent="0.2">
      <c r="A121" s="5" t="s">
        <v>25</v>
      </c>
      <c r="B121" s="11" t="s">
        <v>19</v>
      </c>
      <c r="C121" s="13">
        <v>20</v>
      </c>
      <c r="D121" s="12">
        <v>0</v>
      </c>
      <c r="E121" s="3">
        <v>0</v>
      </c>
      <c r="F121" s="3">
        <v>0</v>
      </c>
      <c r="G121" s="4">
        <f t="shared" si="2"/>
        <v>0</v>
      </c>
      <c r="H121" s="4">
        <f t="shared" si="3"/>
        <v>0</v>
      </c>
      <c r="I121" s="3"/>
    </row>
    <row r="122" spans="1:9" ht="15.75" customHeight="1" x14ac:dyDescent="0.2">
      <c r="A122" s="5" t="s">
        <v>26</v>
      </c>
      <c r="B122" s="11" t="s">
        <v>19</v>
      </c>
      <c r="C122" s="13">
        <v>10</v>
      </c>
      <c r="D122" s="12">
        <v>0</v>
      </c>
      <c r="E122" s="3">
        <v>0</v>
      </c>
      <c r="F122" s="3">
        <v>0</v>
      </c>
      <c r="G122" s="4">
        <f t="shared" si="2"/>
        <v>0</v>
      </c>
      <c r="H122" s="4">
        <f t="shared" si="3"/>
        <v>0</v>
      </c>
      <c r="I122" s="3"/>
    </row>
    <row r="123" spans="1:9" ht="15.75" customHeight="1" x14ac:dyDescent="0.2">
      <c r="A123" s="5" t="s">
        <v>27</v>
      </c>
      <c r="B123" s="11" t="s">
        <v>19</v>
      </c>
      <c r="C123" s="13">
        <v>60</v>
      </c>
      <c r="D123" s="12">
        <v>0</v>
      </c>
      <c r="E123" s="3">
        <v>0</v>
      </c>
      <c r="F123" s="3">
        <v>0</v>
      </c>
      <c r="G123" s="4">
        <f t="shared" si="2"/>
        <v>0</v>
      </c>
      <c r="H123" s="4">
        <f t="shared" si="3"/>
        <v>0</v>
      </c>
      <c r="I123" s="3"/>
    </row>
    <row r="124" spans="1:9" ht="15.75" customHeight="1" x14ac:dyDescent="0.2">
      <c r="A124" s="5" t="s">
        <v>28</v>
      </c>
      <c r="B124" s="11" t="s">
        <v>19</v>
      </c>
      <c r="C124" s="13">
        <v>20</v>
      </c>
      <c r="D124" s="12">
        <v>0</v>
      </c>
      <c r="E124" s="3">
        <v>0</v>
      </c>
      <c r="F124" s="3">
        <v>0</v>
      </c>
      <c r="G124" s="4">
        <f t="shared" si="2"/>
        <v>0</v>
      </c>
      <c r="H124" s="4">
        <f t="shared" si="3"/>
        <v>0</v>
      </c>
      <c r="I124" s="3"/>
    </row>
    <row r="125" spans="1:9" ht="15.75" customHeight="1" x14ac:dyDescent="0.2">
      <c r="A125" s="5" t="s">
        <v>29</v>
      </c>
      <c r="B125" s="11" t="s">
        <v>19</v>
      </c>
      <c r="C125" s="13">
        <v>10</v>
      </c>
      <c r="D125" s="12">
        <v>0</v>
      </c>
      <c r="E125" s="3">
        <v>0</v>
      </c>
      <c r="F125" s="3">
        <v>0</v>
      </c>
      <c r="G125" s="4">
        <f t="shared" si="2"/>
        <v>0</v>
      </c>
      <c r="H125" s="4">
        <f t="shared" si="3"/>
        <v>0</v>
      </c>
      <c r="I125" s="3"/>
    </row>
    <row r="126" spans="1:9" ht="15.75" customHeight="1" x14ac:dyDescent="0.2">
      <c r="A126" s="5" t="s">
        <v>30</v>
      </c>
      <c r="B126" s="11" t="s">
        <v>19</v>
      </c>
      <c r="C126" s="13">
        <v>60</v>
      </c>
      <c r="D126" s="12">
        <v>0</v>
      </c>
      <c r="E126" s="3">
        <v>0</v>
      </c>
      <c r="F126" s="3">
        <v>0</v>
      </c>
      <c r="G126" s="4">
        <f t="shared" si="2"/>
        <v>0</v>
      </c>
      <c r="H126" s="4">
        <f t="shared" si="3"/>
        <v>0</v>
      </c>
      <c r="I126" s="3"/>
    </row>
    <row r="127" spans="1:9" ht="15.75" customHeight="1" x14ac:dyDescent="0.2">
      <c r="A127" s="5" t="s">
        <v>31</v>
      </c>
      <c r="B127" s="11" t="s">
        <v>19</v>
      </c>
      <c r="C127" s="13">
        <v>20</v>
      </c>
      <c r="D127" s="12">
        <v>0</v>
      </c>
      <c r="E127" s="3">
        <v>0</v>
      </c>
      <c r="F127" s="3">
        <v>0</v>
      </c>
      <c r="G127" s="4">
        <f t="shared" si="2"/>
        <v>0</v>
      </c>
      <c r="H127" s="4">
        <f t="shared" si="3"/>
        <v>0</v>
      </c>
      <c r="I127" s="3"/>
    </row>
    <row r="128" spans="1:9" ht="15.75" customHeight="1" x14ac:dyDescent="0.2">
      <c r="A128" s="5" t="s">
        <v>32</v>
      </c>
      <c r="B128" s="11" t="s">
        <v>19</v>
      </c>
      <c r="C128" s="13">
        <v>10</v>
      </c>
      <c r="D128" s="12">
        <v>0</v>
      </c>
      <c r="E128" s="3">
        <v>0</v>
      </c>
      <c r="F128" s="3">
        <v>0</v>
      </c>
      <c r="G128" s="4">
        <f t="shared" si="2"/>
        <v>0</v>
      </c>
      <c r="H128" s="4">
        <f t="shared" si="3"/>
        <v>0</v>
      </c>
      <c r="I128" s="3"/>
    </row>
    <row r="129" spans="1:9" ht="15.75" customHeight="1" x14ac:dyDescent="0.2">
      <c r="A129" s="5" t="s">
        <v>33</v>
      </c>
      <c r="B129" s="11" t="s">
        <v>19</v>
      </c>
      <c r="C129" s="13">
        <v>60</v>
      </c>
      <c r="D129" s="12">
        <v>0</v>
      </c>
      <c r="E129" s="3">
        <v>0</v>
      </c>
      <c r="F129" s="3">
        <v>0</v>
      </c>
      <c r="G129" s="4">
        <f t="shared" si="2"/>
        <v>0</v>
      </c>
      <c r="H129" s="4">
        <f t="shared" si="3"/>
        <v>0</v>
      </c>
      <c r="I129" s="3"/>
    </row>
    <row r="130" spans="1:9" ht="15.75" customHeight="1" x14ac:dyDescent="0.2">
      <c r="A130" s="5" t="s">
        <v>34</v>
      </c>
      <c r="B130" s="11" t="s">
        <v>19</v>
      </c>
      <c r="C130" s="13">
        <v>20</v>
      </c>
      <c r="D130" s="12">
        <v>0</v>
      </c>
      <c r="E130" s="3">
        <v>0</v>
      </c>
      <c r="F130" s="3">
        <v>0</v>
      </c>
      <c r="G130" s="4">
        <f t="shared" si="2"/>
        <v>0</v>
      </c>
      <c r="H130" s="4">
        <f t="shared" si="3"/>
        <v>0</v>
      </c>
      <c r="I130" s="3"/>
    </row>
    <row r="131" spans="1:9" ht="15.75" customHeight="1" x14ac:dyDescent="0.2">
      <c r="A131" s="5" t="s">
        <v>35</v>
      </c>
      <c r="B131" s="11" t="s">
        <v>19</v>
      </c>
      <c r="C131" s="13">
        <v>10</v>
      </c>
      <c r="D131" s="12">
        <v>0</v>
      </c>
      <c r="E131" s="3">
        <v>0</v>
      </c>
      <c r="F131" s="3">
        <v>0</v>
      </c>
      <c r="G131" s="4">
        <f t="shared" ref="G131:G194" si="4">IF(D131="",IF(E131&gt;0,"Ny data",IF(E131="","",0)),IF(D131=0,IF(E131=0,0,"Ny data"),(E131-D131)/D131))</f>
        <v>0</v>
      </c>
      <c r="H131" s="4">
        <f t="shared" ref="H131:H194" si="5">IF(E131="",IF(F131&gt;0,"Ny data",IF(F131="","",0)),IF(E131=0,IF(F131=0,0,"Ny data"),(F131-E131)/E131))</f>
        <v>0</v>
      </c>
      <c r="I131" s="3"/>
    </row>
    <row r="132" spans="1:9" ht="15.75" customHeight="1" x14ac:dyDescent="0.2">
      <c r="A132" s="5" t="s">
        <v>36</v>
      </c>
      <c r="B132" s="11" t="s">
        <v>19</v>
      </c>
      <c r="C132" s="13">
        <v>60</v>
      </c>
      <c r="D132" s="12">
        <v>0</v>
      </c>
      <c r="E132" s="3">
        <v>0</v>
      </c>
      <c r="F132" s="3">
        <v>0</v>
      </c>
      <c r="G132" s="4">
        <f t="shared" si="4"/>
        <v>0</v>
      </c>
      <c r="H132" s="4">
        <f t="shared" si="5"/>
        <v>0</v>
      </c>
      <c r="I132" s="3"/>
    </row>
    <row r="133" spans="1:9" ht="15.75" customHeight="1" x14ac:dyDescent="0.2">
      <c r="A133" s="5" t="s">
        <v>37</v>
      </c>
      <c r="B133" s="11" t="s">
        <v>19</v>
      </c>
      <c r="C133" s="13">
        <v>20</v>
      </c>
      <c r="D133" s="12">
        <v>0</v>
      </c>
      <c r="E133" s="3">
        <v>0</v>
      </c>
      <c r="F133" s="3">
        <v>0</v>
      </c>
      <c r="G133" s="4">
        <f t="shared" si="4"/>
        <v>0</v>
      </c>
      <c r="H133" s="4">
        <f t="shared" si="5"/>
        <v>0</v>
      </c>
      <c r="I133" s="3"/>
    </row>
    <row r="134" spans="1:9" ht="15.75" customHeight="1" x14ac:dyDescent="0.2">
      <c r="A134" s="5" t="s">
        <v>38</v>
      </c>
      <c r="B134" s="11" t="s">
        <v>19</v>
      </c>
      <c r="C134" s="13">
        <v>10</v>
      </c>
      <c r="D134" s="12">
        <v>0</v>
      </c>
      <c r="E134" s="3">
        <v>0</v>
      </c>
      <c r="F134" s="3">
        <v>0</v>
      </c>
      <c r="G134" s="4">
        <f t="shared" si="4"/>
        <v>0</v>
      </c>
      <c r="H134" s="4">
        <f t="shared" si="5"/>
        <v>0</v>
      </c>
      <c r="I134" s="3"/>
    </row>
    <row r="135" spans="1:9" ht="15.75" customHeight="1" x14ac:dyDescent="0.2">
      <c r="A135" s="14" t="s">
        <v>39</v>
      </c>
      <c r="B135" s="15"/>
      <c r="C135" s="16"/>
      <c r="D135" s="17"/>
      <c r="E135" s="17"/>
      <c r="F135" s="17"/>
      <c r="G135" s="16" t="str">
        <f t="shared" si="4"/>
        <v/>
      </c>
      <c r="H135" s="18" t="str">
        <f t="shared" si="5"/>
        <v/>
      </c>
      <c r="I135" s="17"/>
    </row>
    <row r="136" spans="1:9" ht="15.75" customHeight="1" x14ac:dyDescent="0.2">
      <c r="A136" s="5" t="s">
        <v>40</v>
      </c>
      <c r="B136" s="11" t="s">
        <v>19</v>
      </c>
      <c r="C136" s="13">
        <v>60</v>
      </c>
      <c r="D136" s="12">
        <v>0</v>
      </c>
      <c r="E136" s="3">
        <v>0</v>
      </c>
      <c r="F136" s="3">
        <v>0</v>
      </c>
      <c r="G136" s="4">
        <f t="shared" si="4"/>
        <v>0</v>
      </c>
      <c r="H136" s="4">
        <f t="shared" si="5"/>
        <v>0</v>
      </c>
      <c r="I136" s="3"/>
    </row>
    <row r="137" spans="1:9" ht="15.75" customHeight="1" x14ac:dyDescent="0.2">
      <c r="A137" s="5" t="s">
        <v>41</v>
      </c>
      <c r="B137" s="11" t="s">
        <v>19</v>
      </c>
      <c r="C137" s="13">
        <v>20</v>
      </c>
      <c r="D137" s="12">
        <v>0</v>
      </c>
      <c r="E137" s="3">
        <v>0</v>
      </c>
      <c r="F137" s="3">
        <v>0</v>
      </c>
      <c r="G137" s="4">
        <f t="shared" si="4"/>
        <v>0</v>
      </c>
      <c r="H137" s="4">
        <f t="shared" si="5"/>
        <v>0</v>
      </c>
      <c r="I137" s="3"/>
    </row>
    <row r="138" spans="1:9" ht="15.75" customHeight="1" x14ac:dyDescent="0.2">
      <c r="A138" s="5" t="s">
        <v>42</v>
      </c>
      <c r="B138" s="11" t="s">
        <v>19</v>
      </c>
      <c r="C138" s="13">
        <v>10</v>
      </c>
      <c r="D138" s="12">
        <v>0</v>
      </c>
      <c r="E138" s="3">
        <v>0</v>
      </c>
      <c r="F138" s="3">
        <v>0</v>
      </c>
      <c r="G138" s="4">
        <f t="shared" si="4"/>
        <v>0</v>
      </c>
      <c r="H138" s="4">
        <f t="shared" si="5"/>
        <v>0</v>
      </c>
      <c r="I138" s="3"/>
    </row>
    <row r="139" spans="1:9" ht="15.75" customHeight="1" x14ac:dyDescent="0.2">
      <c r="A139" s="5" t="s">
        <v>43</v>
      </c>
      <c r="B139" s="11" t="s">
        <v>19</v>
      </c>
      <c r="C139" s="13">
        <v>60</v>
      </c>
      <c r="D139" s="12">
        <v>0</v>
      </c>
      <c r="E139" s="3">
        <v>0</v>
      </c>
      <c r="F139" s="3">
        <v>0</v>
      </c>
      <c r="G139" s="4">
        <f t="shared" si="4"/>
        <v>0</v>
      </c>
      <c r="H139" s="4">
        <f t="shared" si="5"/>
        <v>0</v>
      </c>
      <c r="I139" s="3"/>
    </row>
    <row r="140" spans="1:9" ht="15.75" customHeight="1" x14ac:dyDescent="0.2">
      <c r="A140" s="5" t="s">
        <v>44</v>
      </c>
      <c r="B140" s="11" t="s">
        <v>19</v>
      </c>
      <c r="C140" s="13">
        <v>20</v>
      </c>
      <c r="D140" s="12">
        <v>0</v>
      </c>
      <c r="E140" s="3">
        <v>0</v>
      </c>
      <c r="F140" s="3">
        <v>0</v>
      </c>
      <c r="G140" s="4">
        <f t="shared" si="4"/>
        <v>0</v>
      </c>
      <c r="H140" s="4">
        <f t="shared" si="5"/>
        <v>0</v>
      </c>
      <c r="I140" s="3"/>
    </row>
    <row r="141" spans="1:9" ht="15.75" customHeight="1" x14ac:dyDescent="0.2">
      <c r="A141" s="5" t="s">
        <v>45</v>
      </c>
      <c r="B141" s="11" t="s">
        <v>19</v>
      </c>
      <c r="C141" s="13">
        <v>10</v>
      </c>
      <c r="D141" s="12">
        <v>0</v>
      </c>
      <c r="E141" s="3">
        <v>0</v>
      </c>
      <c r="F141" s="3">
        <v>0</v>
      </c>
      <c r="G141" s="4">
        <f t="shared" si="4"/>
        <v>0</v>
      </c>
      <c r="H141" s="4">
        <f t="shared" si="5"/>
        <v>0</v>
      </c>
      <c r="I141" s="3"/>
    </row>
    <row r="142" spans="1:9" ht="15.75" customHeight="1" x14ac:dyDescent="0.2">
      <c r="A142" s="5" t="s">
        <v>46</v>
      </c>
      <c r="B142" s="11" t="s">
        <v>19</v>
      </c>
      <c r="C142" s="13">
        <v>60</v>
      </c>
      <c r="D142" s="12">
        <v>0</v>
      </c>
      <c r="E142" s="3">
        <v>0</v>
      </c>
      <c r="F142" s="3">
        <v>0</v>
      </c>
      <c r="G142" s="4">
        <f t="shared" si="4"/>
        <v>0</v>
      </c>
      <c r="H142" s="4">
        <f t="shared" si="5"/>
        <v>0</v>
      </c>
      <c r="I142" s="3"/>
    </row>
    <row r="143" spans="1:9" ht="15.75" customHeight="1" x14ac:dyDescent="0.2">
      <c r="A143" s="5" t="s">
        <v>47</v>
      </c>
      <c r="B143" s="11" t="s">
        <v>19</v>
      </c>
      <c r="C143" s="13">
        <v>20</v>
      </c>
      <c r="D143" s="12">
        <v>0</v>
      </c>
      <c r="E143" s="3">
        <v>0</v>
      </c>
      <c r="F143" s="3">
        <v>0</v>
      </c>
      <c r="G143" s="4">
        <f t="shared" si="4"/>
        <v>0</v>
      </c>
      <c r="H143" s="4">
        <f t="shared" si="5"/>
        <v>0</v>
      </c>
      <c r="I143" s="3"/>
    </row>
    <row r="144" spans="1:9" ht="15.75" customHeight="1" x14ac:dyDescent="0.2">
      <c r="A144" s="5" t="s">
        <v>48</v>
      </c>
      <c r="B144" s="11" t="s">
        <v>19</v>
      </c>
      <c r="C144" s="13">
        <v>10</v>
      </c>
      <c r="D144" s="12">
        <v>0</v>
      </c>
      <c r="E144" s="3">
        <v>0</v>
      </c>
      <c r="F144" s="3">
        <v>0</v>
      </c>
      <c r="G144" s="4">
        <f t="shared" si="4"/>
        <v>0</v>
      </c>
      <c r="H144" s="4">
        <f t="shared" si="5"/>
        <v>0</v>
      </c>
      <c r="I144" s="3"/>
    </row>
    <row r="145" spans="1:9" ht="15.75" customHeight="1" x14ac:dyDescent="0.2">
      <c r="A145" s="5" t="s">
        <v>49</v>
      </c>
      <c r="B145" s="11" t="s">
        <v>19</v>
      </c>
      <c r="C145" s="13">
        <v>60</v>
      </c>
      <c r="D145" s="12">
        <v>0</v>
      </c>
      <c r="E145" s="3">
        <v>0</v>
      </c>
      <c r="F145" s="3">
        <v>0</v>
      </c>
      <c r="G145" s="4">
        <f t="shared" si="4"/>
        <v>0</v>
      </c>
      <c r="H145" s="4">
        <f t="shared" si="5"/>
        <v>0</v>
      </c>
      <c r="I145" s="3"/>
    </row>
    <row r="146" spans="1:9" ht="15.75" customHeight="1" x14ac:dyDescent="0.2">
      <c r="A146" s="5" t="s">
        <v>50</v>
      </c>
      <c r="B146" s="11" t="s">
        <v>19</v>
      </c>
      <c r="C146" s="13">
        <v>20</v>
      </c>
      <c r="D146" s="12">
        <v>0</v>
      </c>
      <c r="E146" s="3">
        <v>0</v>
      </c>
      <c r="F146" s="3">
        <v>0</v>
      </c>
      <c r="G146" s="4">
        <f t="shared" si="4"/>
        <v>0</v>
      </c>
      <c r="H146" s="4">
        <f t="shared" si="5"/>
        <v>0</v>
      </c>
      <c r="I146" s="3"/>
    </row>
    <row r="147" spans="1:9" ht="15.75" customHeight="1" x14ac:dyDescent="0.2">
      <c r="A147" s="5" t="s">
        <v>51</v>
      </c>
      <c r="B147" s="11" t="s">
        <v>19</v>
      </c>
      <c r="C147" s="13">
        <v>10</v>
      </c>
      <c r="D147" s="12">
        <v>0</v>
      </c>
      <c r="E147" s="3">
        <v>0</v>
      </c>
      <c r="F147" s="3">
        <v>0</v>
      </c>
      <c r="G147" s="4">
        <f t="shared" si="4"/>
        <v>0</v>
      </c>
      <c r="H147" s="4">
        <f t="shared" si="5"/>
        <v>0</v>
      </c>
      <c r="I147" s="3"/>
    </row>
    <row r="148" spans="1:9" ht="15.75" customHeight="1" x14ac:dyDescent="0.2">
      <c r="A148" s="5" t="s">
        <v>149</v>
      </c>
      <c r="B148" s="11" t="s">
        <v>150</v>
      </c>
      <c r="C148" s="13">
        <v>15</v>
      </c>
      <c r="D148" s="12">
        <v>0</v>
      </c>
      <c r="E148" s="3">
        <v>0</v>
      </c>
      <c r="F148" s="3">
        <v>0</v>
      </c>
      <c r="G148" s="4">
        <f t="shared" si="4"/>
        <v>0</v>
      </c>
      <c r="H148" s="4">
        <f t="shared" si="5"/>
        <v>0</v>
      </c>
      <c r="I148" s="3"/>
    </row>
    <row r="149" spans="1:9" ht="15.75" customHeight="1" x14ac:dyDescent="0.2">
      <c r="A149" s="5" t="s">
        <v>151</v>
      </c>
      <c r="B149" s="11" t="s">
        <v>150</v>
      </c>
      <c r="C149" s="13">
        <v>15</v>
      </c>
      <c r="D149" s="12">
        <v>0</v>
      </c>
      <c r="E149" s="3">
        <v>0</v>
      </c>
      <c r="F149" s="3">
        <v>0</v>
      </c>
      <c r="G149" s="4">
        <f t="shared" si="4"/>
        <v>0</v>
      </c>
      <c r="H149" s="4">
        <f t="shared" si="5"/>
        <v>0</v>
      </c>
      <c r="I149" s="3"/>
    </row>
    <row r="150" spans="1:9" ht="15.75" customHeight="1" x14ac:dyDescent="0.2">
      <c r="A150" s="5" t="s">
        <v>152</v>
      </c>
      <c r="B150" s="11" t="s">
        <v>150</v>
      </c>
      <c r="C150" s="13">
        <v>15</v>
      </c>
      <c r="D150" s="12">
        <v>0</v>
      </c>
      <c r="E150" s="3">
        <v>0</v>
      </c>
      <c r="F150" s="3">
        <v>0</v>
      </c>
      <c r="G150" s="4">
        <f t="shared" si="4"/>
        <v>0</v>
      </c>
      <c r="H150" s="4">
        <f t="shared" si="5"/>
        <v>0</v>
      </c>
      <c r="I150" s="3"/>
    </row>
    <row r="151" spans="1:9" ht="15.75" customHeight="1" x14ac:dyDescent="0.2">
      <c r="A151" s="5" t="s">
        <v>153</v>
      </c>
      <c r="B151" s="11" t="s">
        <v>150</v>
      </c>
      <c r="C151" s="13">
        <v>15</v>
      </c>
      <c r="D151" s="12">
        <v>0</v>
      </c>
      <c r="E151" s="3">
        <v>0</v>
      </c>
      <c r="F151" s="3">
        <v>0</v>
      </c>
      <c r="G151" s="4">
        <f t="shared" si="4"/>
        <v>0</v>
      </c>
      <c r="H151" s="4">
        <f t="shared" si="5"/>
        <v>0</v>
      </c>
      <c r="I151" s="3"/>
    </row>
    <row r="152" spans="1:9" ht="15.75" customHeight="1" x14ac:dyDescent="0.2">
      <c r="A152" s="5" t="s">
        <v>52</v>
      </c>
      <c r="B152" s="11" t="s">
        <v>19</v>
      </c>
      <c r="C152" s="13">
        <v>60</v>
      </c>
      <c r="D152" s="12">
        <v>0</v>
      </c>
      <c r="E152" s="3">
        <v>0</v>
      </c>
      <c r="F152" s="3">
        <v>0</v>
      </c>
      <c r="G152" s="4">
        <f t="shared" si="4"/>
        <v>0</v>
      </c>
      <c r="H152" s="4">
        <f t="shared" si="5"/>
        <v>0</v>
      </c>
      <c r="I152" s="3"/>
    </row>
    <row r="153" spans="1:9" ht="15.75" customHeight="1" x14ac:dyDescent="0.2">
      <c r="A153" s="5" t="s">
        <v>53</v>
      </c>
      <c r="B153" s="11" t="s">
        <v>19</v>
      </c>
      <c r="C153" s="13">
        <v>20</v>
      </c>
      <c r="D153" s="12">
        <v>0</v>
      </c>
      <c r="E153" s="3">
        <v>0</v>
      </c>
      <c r="F153" s="3">
        <v>0</v>
      </c>
      <c r="G153" s="4">
        <f t="shared" si="4"/>
        <v>0</v>
      </c>
      <c r="H153" s="4">
        <f t="shared" si="5"/>
        <v>0</v>
      </c>
      <c r="I153" s="3"/>
    </row>
    <row r="154" spans="1:9" ht="15.75" customHeight="1" x14ac:dyDescent="0.2">
      <c r="A154" s="5" t="s">
        <v>54</v>
      </c>
      <c r="B154" s="11" t="s">
        <v>19</v>
      </c>
      <c r="C154" s="13">
        <v>10</v>
      </c>
      <c r="D154" s="12">
        <v>0</v>
      </c>
      <c r="E154" s="3">
        <v>0</v>
      </c>
      <c r="F154" s="3">
        <v>0</v>
      </c>
      <c r="G154" s="4">
        <f t="shared" si="4"/>
        <v>0</v>
      </c>
      <c r="H154" s="4">
        <f t="shared" si="5"/>
        <v>0</v>
      </c>
      <c r="I154" s="3"/>
    </row>
    <row r="155" spans="1:9" ht="15.75" customHeight="1" x14ac:dyDescent="0.2">
      <c r="A155" s="5" t="s">
        <v>55</v>
      </c>
      <c r="B155" s="11" t="s">
        <v>19</v>
      </c>
      <c r="C155" s="13">
        <v>60</v>
      </c>
      <c r="D155" s="12">
        <v>0</v>
      </c>
      <c r="E155" s="3">
        <v>0</v>
      </c>
      <c r="F155" s="3">
        <v>0</v>
      </c>
      <c r="G155" s="4">
        <f t="shared" si="4"/>
        <v>0</v>
      </c>
      <c r="H155" s="4">
        <f t="shared" si="5"/>
        <v>0</v>
      </c>
      <c r="I155" s="3"/>
    </row>
    <row r="156" spans="1:9" ht="15.75" customHeight="1" x14ac:dyDescent="0.2">
      <c r="A156" s="5" t="s">
        <v>56</v>
      </c>
      <c r="B156" s="11" t="s">
        <v>19</v>
      </c>
      <c r="C156" s="13">
        <v>20</v>
      </c>
      <c r="D156" s="12">
        <v>0</v>
      </c>
      <c r="E156" s="3">
        <v>0</v>
      </c>
      <c r="F156" s="3">
        <v>0</v>
      </c>
      <c r="G156" s="4">
        <f t="shared" si="4"/>
        <v>0</v>
      </c>
      <c r="H156" s="4">
        <f t="shared" si="5"/>
        <v>0</v>
      </c>
      <c r="I156" s="3"/>
    </row>
    <row r="157" spans="1:9" ht="15.75" customHeight="1" x14ac:dyDescent="0.2">
      <c r="A157" s="5" t="s">
        <v>57</v>
      </c>
      <c r="B157" s="11" t="s">
        <v>19</v>
      </c>
      <c r="C157" s="13">
        <v>10</v>
      </c>
      <c r="D157" s="12">
        <v>0</v>
      </c>
      <c r="E157" s="3">
        <v>0</v>
      </c>
      <c r="F157" s="3">
        <v>0</v>
      </c>
      <c r="G157" s="4">
        <f t="shared" si="4"/>
        <v>0</v>
      </c>
      <c r="H157" s="4">
        <f t="shared" si="5"/>
        <v>0</v>
      </c>
      <c r="I157" s="3"/>
    </row>
    <row r="158" spans="1:9" ht="15.75" customHeight="1" x14ac:dyDescent="0.2">
      <c r="A158" s="14" t="s">
        <v>58</v>
      </c>
      <c r="B158" s="15"/>
      <c r="C158" s="16"/>
      <c r="D158" s="17"/>
      <c r="E158" s="17"/>
      <c r="F158" s="17"/>
      <c r="G158" s="16" t="str">
        <f t="shared" si="4"/>
        <v/>
      </c>
      <c r="H158" s="18" t="str">
        <f t="shared" si="5"/>
        <v/>
      </c>
      <c r="I158" s="17"/>
    </row>
    <row r="159" spans="1:9" ht="15.75" customHeight="1" x14ac:dyDescent="0.2">
      <c r="A159" s="5" t="s">
        <v>59</v>
      </c>
      <c r="B159" s="11" t="s">
        <v>19</v>
      </c>
      <c r="C159" s="13">
        <v>60</v>
      </c>
      <c r="D159" s="12">
        <v>0</v>
      </c>
      <c r="E159" s="3">
        <v>0</v>
      </c>
      <c r="F159" s="3">
        <v>0</v>
      </c>
      <c r="G159" s="4">
        <f t="shared" si="4"/>
        <v>0</v>
      </c>
      <c r="H159" s="4">
        <f t="shared" si="5"/>
        <v>0</v>
      </c>
      <c r="I159" s="3"/>
    </row>
    <row r="160" spans="1:9" ht="15.75" customHeight="1" x14ac:dyDescent="0.2">
      <c r="A160" s="5" t="s">
        <v>60</v>
      </c>
      <c r="B160" s="11" t="s">
        <v>19</v>
      </c>
      <c r="C160" s="13">
        <v>20</v>
      </c>
      <c r="D160" s="12">
        <v>0</v>
      </c>
      <c r="E160" s="3">
        <v>0</v>
      </c>
      <c r="F160" s="3">
        <v>0</v>
      </c>
      <c r="G160" s="4">
        <f t="shared" si="4"/>
        <v>0</v>
      </c>
      <c r="H160" s="4">
        <f t="shared" si="5"/>
        <v>0</v>
      </c>
      <c r="I160" s="3"/>
    </row>
    <row r="161" spans="1:9" ht="15.75" customHeight="1" x14ac:dyDescent="0.2">
      <c r="A161" s="5" t="s">
        <v>61</v>
      </c>
      <c r="B161" s="11" t="s">
        <v>19</v>
      </c>
      <c r="C161" s="13">
        <v>10</v>
      </c>
      <c r="D161" s="12">
        <v>0</v>
      </c>
      <c r="E161" s="3">
        <v>0</v>
      </c>
      <c r="F161" s="3">
        <v>0</v>
      </c>
      <c r="G161" s="4">
        <f t="shared" si="4"/>
        <v>0</v>
      </c>
      <c r="H161" s="4">
        <f t="shared" si="5"/>
        <v>0</v>
      </c>
      <c r="I161" s="3"/>
    </row>
    <row r="162" spans="1:9" ht="15.75" customHeight="1" x14ac:dyDescent="0.2">
      <c r="A162" s="5" t="s">
        <v>62</v>
      </c>
      <c r="B162" s="11" t="s">
        <v>19</v>
      </c>
      <c r="C162" s="13">
        <v>60</v>
      </c>
      <c r="D162" s="12">
        <v>0</v>
      </c>
      <c r="E162" s="3">
        <v>0</v>
      </c>
      <c r="F162" s="3">
        <v>0</v>
      </c>
      <c r="G162" s="4">
        <f t="shared" si="4"/>
        <v>0</v>
      </c>
      <c r="H162" s="4">
        <f t="shared" si="5"/>
        <v>0</v>
      </c>
      <c r="I162" s="3"/>
    </row>
    <row r="163" spans="1:9" ht="15.75" customHeight="1" x14ac:dyDescent="0.2">
      <c r="A163" s="5" t="s">
        <v>63</v>
      </c>
      <c r="B163" s="11" t="s">
        <v>19</v>
      </c>
      <c r="C163" s="13">
        <v>20</v>
      </c>
      <c r="D163" s="12">
        <v>0</v>
      </c>
      <c r="E163" s="3">
        <v>0</v>
      </c>
      <c r="F163" s="3">
        <v>0</v>
      </c>
      <c r="G163" s="4">
        <f t="shared" si="4"/>
        <v>0</v>
      </c>
      <c r="H163" s="4">
        <f t="shared" si="5"/>
        <v>0</v>
      </c>
      <c r="I163" s="3"/>
    </row>
    <row r="164" spans="1:9" ht="15.75" customHeight="1" x14ac:dyDescent="0.2">
      <c r="A164" s="5" t="s">
        <v>64</v>
      </c>
      <c r="B164" s="11" t="s">
        <v>19</v>
      </c>
      <c r="C164" s="13">
        <v>10</v>
      </c>
      <c r="D164" s="12">
        <v>0</v>
      </c>
      <c r="E164" s="3">
        <v>0</v>
      </c>
      <c r="F164" s="3">
        <v>0</v>
      </c>
      <c r="G164" s="4">
        <f t="shared" si="4"/>
        <v>0</v>
      </c>
      <c r="H164" s="4">
        <f t="shared" si="5"/>
        <v>0</v>
      </c>
      <c r="I164" s="3"/>
    </row>
    <row r="165" spans="1:9" ht="15.75" customHeight="1" x14ac:dyDescent="0.2">
      <c r="A165" s="5" t="s">
        <v>65</v>
      </c>
      <c r="B165" s="11" t="s">
        <v>19</v>
      </c>
      <c r="C165" s="13">
        <v>60</v>
      </c>
      <c r="D165" s="12">
        <v>0</v>
      </c>
      <c r="E165" s="3">
        <v>0</v>
      </c>
      <c r="F165" s="3">
        <v>0</v>
      </c>
      <c r="G165" s="4">
        <f t="shared" si="4"/>
        <v>0</v>
      </c>
      <c r="H165" s="4">
        <f t="shared" si="5"/>
        <v>0</v>
      </c>
      <c r="I165" s="3"/>
    </row>
    <row r="166" spans="1:9" ht="15.75" customHeight="1" x14ac:dyDescent="0.2">
      <c r="A166" s="5" t="s">
        <v>66</v>
      </c>
      <c r="B166" s="11" t="s">
        <v>19</v>
      </c>
      <c r="C166" s="13">
        <v>20</v>
      </c>
      <c r="D166" s="12">
        <v>0</v>
      </c>
      <c r="E166" s="3">
        <v>0</v>
      </c>
      <c r="F166" s="3">
        <v>0</v>
      </c>
      <c r="G166" s="4">
        <f t="shared" si="4"/>
        <v>0</v>
      </c>
      <c r="H166" s="4">
        <f t="shared" si="5"/>
        <v>0</v>
      </c>
      <c r="I166" s="3"/>
    </row>
    <row r="167" spans="1:9" ht="15.75" customHeight="1" x14ac:dyDescent="0.2">
      <c r="A167" s="5" t="s">
        <v>67</v>
      </c>
      <c r="B167" s="11" t="s">
        <v>19</v>
      </c>
      <c r="C167" s="13">
        <v>10</v>
      </c>
      <c r="D167" s="12">
        <v>0</v>
      </c>
      <c r="E167" s="3">
        <v>0</v>
      </c>
      <c r="F167" s="3">
        <v>0</v>
      </c>
      <c r="G167" s="4">
        <f t="shared" si="4"/>
        <v>0</v>
      </c>
      <c r="H167" s="4">
        <f t="shared" si="5"/>
        <v>0</v>
      </c>
      <c r="I167" s="3"/>
    </row>
    <row r="168" spans="1:9" ht="15.75" customHeight="1" x14ac:dyDescent="0.2">
      <c r="A168" s="6" t="s">
        <v>70</v>
      </c>
      <c r="B168" s="15"/>
      <c r="C168" s="16"/>
      <c r="D168" s="17"/>
      <c r="E168" s="17"/>
      <c r="F168" s="17"/>
      <c r="G168" s="16" t="str">
        <f t="shared" si="4"/>
        <v/>
      </c>
      <c r="H168" s="18" t="str">
        <f t="shared" si="5"/>
        <v/>
      </c>
      <c r="I168" s="17"/>
    </row>
    <row r="169" spans="1:9" ht="15.75" customHeight="1" x14ac:dyDescent="0.2">
      <c r="A169" s="14" t="s">
        <v>18</v>
      </c>
      <c r="B169" s="15"/>
      <c r="C169" s="16"/>
      <c r="D169" s="17"/>
      <c r="E169" s="17"/>
      <c r="F169" s="17"/>
      <c r="G169" s="16" t="str">
        <f t="shared" si="4"/>
        <v/>
      </c>
      <c r="H169" s="18" t="str">
        <f t="shared" si="5"/>
        <v/>
      </c>
      <c r="I169" s="17"/>
    </row>
    <row r="170" spans="1:9" ht="15.75" customHeight="1" x14ac:dyDescent="0.2">
      <c r="A170" s="5" t="s">
        <v>163</v>
      </c>
      <c r="B170" s="11" t="s">
        <v>19</v>
      </c>
      <c r="C170" s="13">
        <v>40</v>
      </c>
      <c r="D170" s="12">
        <v>0</v>
      </c>
      <c r="E170" s="3"/>
      <c r="F170" s="3"/>
      <c r="G170" s="4">
        <f t="shared" si="4"/>
        <v>0</v>
      </c>
      <c r="H170" s="4" t="str">
        <f t="shared" si="5"/>
        <v/>
      </c>
      <c r="I170" s="3"/>
    </row>
    <row r="171" spans="1:9" ht="15.75" customHeight="1" x14ac:dyDescent="0.2">
      <c r="A171" s="14" t="s">
        <v>20</v>
      </c>
      <c r="B171" s="15"/>
      <c r="C171" s="16"/>
      <c r="D171" s="17"/>
      <c r="E171" s="17"/>
      <c r="F171" s="17"/>
      <c r="G171" s="16" t="str">
        <f t="shared" si="4"/>
        <v/>
      </c>
      <c r="H171" s="18" t="str">
        <f t="shared" si="5"/>
        <v/>
      </c>
      <c r="I171" s="17"/>
    </row>
    <row r="172" spans="1:9" ht="15.75" customHeight="1" x14ac:dyDescent="0.2">
      <c r="A172" s="5" t="s">
        <v>21</v>
      </c>
      <c r="B172" s="11" t="s">
        <v>19</v>
      </c>
      <c r="C172" s="13">
        <v>60</v>
      </c>
      <c r="D172" s="12">
        <v>0</v>
      </c>
      <c r="E172" s="3"/>
      <c r="F172" s="3"/>
      <c r="G172" s="4">
        <f t="shared" si="4"/>
        <v>0</v>
      </c>
      <c r="H172" s="4" t="str">
        <f t="shared" si="5"/>
        <v/>
      </c>
      <c r="I172" s="3"/>
    </row>
    <row r="173" spans="1:9" ht="15.75" customHeight="1" x14ac:dyDescent="0.2">
      <c r="A173" s="5" t="s">
        <v>22</v>
      </c>
      <c r="B173" s="11" t="s">
        <v>19</v>
      </c>
      <c r="C173" s="13">
        <v>20</v>
      </c>
      <c r="D173" s="12">
        <v>0</v>
      </c>
      <c r="E173" s="3"/>
      <c r="F173" s="3"/>
      <c r="G173" s="4">
        <f t="shared" si="4"/>
        <v>0</v>
      </c>
      <c r="H173" s="4" t="str">
        <f t="shared" si="5"/>
        <v/>
      </c>
      <c r="I173" s="3"/>
    </row>
    <row r="174" spans="1:9" ht="15.75" customHeight="1" x14ac:dyDescent="0.2">
      <c r="A174" s="5" t="s">
        <v>23</v>
      </c>
      <c r="B174" s="11" t="s">
        <v>19</v>
      </c>
      <c r="C174" s="13">
        <v>10</v>
      </c>
      <c r="D174" s="12">
        <v>0</v>
      </c>
      <c r="E174" s="3"/>
      <c r="F174" s="3"/>
      <c r="G174" s="4">
        <f t="shared" si="4"/>
        <v>0</v>
      </c>
      <c r="H174" s="4" t="str">
        <f t="shared" si="5"/>
        <v/>
      </c>
      <c r="I174" s="3"/>
    </row>
    <row r="175" spans="1:9" ht="15.75" customHeight="1" x14ac:dyDescent="0.2">
      <c r="A175" s="5" t="s">
        <v>24</v>
      </c>
      <c r="B175" s="11" t="s">
        <v>19</v>
      </c>
      <c r="C175" s="13">
        <v>60</v>
      </c>
      <c r="D175" s="12">
        <v>0</v>
      </c>
      <c r="E175" s="3"/>
      <c r="F175" s="3"/>
      <c r="G175" s="4">
        <f t="shared" si="4"/>
        <v>0</v>
      </c>
      <c r="H175" s="4" t="str">
        <f t="shared" si="5"/>
        <v/>
      </c>
      <c r="I175" s="3"/>
    </row>
    <row r="176" spans="1:9" ht="15.75" customHeight="1" x14ac:dyDescent="0.2">
      <c r="A176" s="5" t="s">
        <v>25</v>
      </c>
      <c r="B176" s="11" t="s">
        <v>19</v>
      </c>
      <c r="C176" s="13">
        <v>20</v>
      </c>
      <c r="D176" s="12">
        <v>0</v>
      </c>
      <c r="E176" s="3"/>
      <c r="F176" s="3"/>
      <c r="G176" s="4">
        <f t="shared" si="4"/>
        <v>0</v>
      </c>
      <c r="H176" s="4" t="str">
        <f t="shared" si="5"/>
        <v/>
      </c>
      <c r="I176" s="3"/>
    </row>
    <row r="177" spans="1:9" ht="15.75" customHeight="1" x14ac:dyDescent="0.2">
      <c r="A177" s="5" t="s">
        <v>26</v>
      </c>
      <c r="B177" s="11" t="s">
        <v>19</v>
      </c>
      <c r="C177" s="13">
        <v>10</v>
      </c>
      <c r="D177" s="12">
        <v>0</v>
      </c>
      <c r="E177" s="3"/>
      <c r="F177" s="3"/>
      <c r="G177" s="4">
        <f t="shared" si="4"/>
        <v>0</v>
      </c>
      <c r="H177" s="4" t="str">
        <f t="shared" si="5"/>
        <v/>
      </c>
      <c r="I177" s="3"/>
    </row>
    <row r="178" spans="1:9" ht="15.75" customHeight="1" x14ac:dyDescent="0.2">
      <c r="A178" s="5" t="s">
        <v>27</v>
      </c>
      <c r="B178" s="11" t="s">
        <v>19</v>
      </c>
      <c r="C178" s="13">
        <v>60</v>
      </c>
      <c r="D178" s="12">
        <v>0</v>
      </c>
      <c r="E178" s="3"/>
      <c r="F178" s="3"/>
      <c r="G178" s="4">
        <f t="shared" si="4"/>
        <v>0</v>
      </c>
      <c r="H178" s="4" t="str">
        <f t="shared" si="5"/>
        <v/>
      </c>
      <c r="I178" s="3"/>
    </row>
    <row r="179" spans="1:9" ht="15.75" customHeight="1" x14ac:dyDescent="0.2">
      <c r="A179" s="5" t="s">
        <v>28</v>
      </c>
      <c r="B179" s="11" t="s">
        <v>19</v>
      </c>
      <c r="C179" s="13">
        <v>20</v>
      </c>
      <c r="D179" s="12">
        <v>0</v>
      </c>
      <c r="E179" s="3"/>
      <c r="F179" s="3"/>
      <c r="G179" s="4">
        <f t="shared" si="4"/>
        <v>0</v>
      </c>
      <c r="H179" s="4" t="str">
        <f t="shared" si="5"/>
        <v/>
      </c>
      <c r="I179" s="3"/>
    </row>
    <row r="180" spans="1:9" ht="15.75" customHeight="1" x14ac:dyDescent="0.2">
      <c r="A180" s="5" t="s">
        <v>29</v>
      </c>
      <c r="B180" s="11" t="s">
        <v>19</v>
      </c>
      <c r="C180" s="13">
        <v>10</v>
      </c>
      <c r="D180" s="12">
        <v>0</v>
      </c>
      <c r="E180" s="3"/>
      <c r="F180" s="3"/>
      <c r="G180" s="4">
        <f t="shared" si="4"/>
        <v>0</v>
      </c>
      <c r="H180" s="4" t="str">
        <f t="shared" si="5"/>
        <v/>
      </c>
      <c r="I180" s="3"/>
    </row>
    <row r="181" spans="1:9" ht="15.75" customHeight="1" x14ac:dyDescent="0.2">
      <c r="A181" s="5" t="s">
        <v>30</v>
      </c>
      <c r="B181" s="11" t="s">
        <v>19</v>
      </c>
      <c r="C181" s="13">
        <v>60</v>
      </c>
      <c r="D181" s="12">
        <v>0</v>
      </c>
      <c r="E181" s="3"/>
      <c r="F181" s="3"/>
      <c r="G181" s="4">
        <f t="shared" si="4"/>
        <v>0</v>
      </c>
      <c r="H181" s="4" t="str">
        <f t="shared" si="5"/>
        <v/>
      </c>
      <c r="I181" s="3"/>
    </row>
    <row r="182" spans="1:9" ht="15.75" customHeight="1" x14ac:dyDescent="0.2">
      <c r="A182" s="5" t="s">
        <v>31</v>
      </c>
      <c r="B182" s="11" t="s">
        <v>19</v>
      </c>
      <c r="C182" s="13">
        <v>20</v>
      </c>
      <c r="D182" s="12">
        <v>0</v>
      </c>
      <c r="E182" s="3"/>
      <c r="F182" s="3"/>
      <c r="G182" s="4">
        <f t="shared" si="4"/>
        <v>0</v>
      </c>
      <c r="H182" s="4" t="str">
        <f t="shared" si="5"/>
        <v/>
      </c>
      <c r="I182" s="3"/>
    </row>
    <row r="183" spans="1:9" ht="15.75" customHeight="1" x14ac:dyDescent="0.2">
      <c r="A183" s="5" t="s">
        <v>32</v>
      </c>
      <c r="B183" s="11" t="s">
        <v>19</v>
      </c>
      <c r="C183" s="13">
        <v>10</v>
      </c>
      <c r="D183" s="12">
        <v>0</v>
      </c>
      <c r="E183" s="3"/>
      <c r="F183" s="3"/>
      <c r="G183" s="4">
        <f t="shared" si="4"/>
        <v>0</v>
      </c>
      <c r="H183" s="4" t="str">
        <f t="shared" si="5"/>
        <v/>
      </c>
      <c r="I183" s="3"/>
    </row>
    <row r="184" spans="1:9" ht="15.75" customHeight="1" x14ac:dyDescent="0.2">
      <c r="A184" s="5" t="s">
        <v>33</v>
      </c>
      <c r="B184" s="11" t="s">
        <v>19</v>
      </c>
      <c r="C184" s="13">
        <v>60</v>
      </c>
      <c r="D184" s="12">
        <v>0</v>
      </c>
      <c r="E184" s="3"/>
      <c r="F184" s="3"/>
      <c r="G184" s="4">
        <f t="shared" si="4"/>
        <v>0</v>
      </c>
      <c r="H184" s="4" t="str">
        <f t="shared" si="5"/>
        <v/>
      </c>
      <c r="I184" s="3"/>
    </row>
    <row r="185" spans="1:9" ht="15.75" customHeight="1" x14ac:dyDescent="0.2">
      <c r="A185" s="5" t="s">
        <v>34</v>
      </c>
      <c r="B185" s="11" t="s">
        <v>19</v>
      </c>
      <c r="C185" s="13">
        <v>20</v>
      </c>
      <c r="D185" s="12">
        <v>0</v>
      </c>
      <c r="E185" s="3"/>
      <c r="F185" s="3"/>
      <c r="G185" s="4">
        <f t="shared" si="4"/>
        <v>0</v>
      </c>
      <c r="H185" s="4" t="str">
        <f t="shared" si="5"/>
        <v/>
      </c>
      <c r="I185" s="3"/>
    </row>
    <row r="186" spans="1:9" ht="15.75" customHeight="1" x14ac:dyDescent="0.2">
      <c r="A186" s="5" t="s">
        <v>35</v>
      </c>
      <c r="B186" s="11" t="s">
        <v>19</v>
      </c>
      <c r="C186" s="13">
        <v>10</v>
      </c>
      <c r="D186" s="12">
        <v>0</v>
      </c>
      <c r="E186" s="3"/>
      <c r="F186" s="3"/>
      <c r="G186" s="4">
        <f t="shared" si="4"/>
        <v>0</v>
      </c>
      <c r="H186" s="4" t="str">
        <f t="shared" si="5"/>
        <v/>
      </c>
      <c r="I186" s="3"/>
    </row>
    <row r="187" spans="1:9" ht="15.75" customHeight="1" x14ac:dyDescent="0.2">
      <c r="A187" s="5" t="s">
        <v>36</v>
      </c>
      <c r="B187" s="11" t="s">
        <v>19</v>
      </c>
      <c r="C187" s="13">
        <v>60</v>
      </c>
      <c r="D187" s="12">
        <v>0</v>
      </c>
      <c r="E187" s="3"/>
      <c r="F187" s="3"/>
      <c r="G187" s="4">
        <f t="shared" si="4"/>
        <v>0</v>
      </c>
      <c r="H187" s="4" t="str">
        <f t="shared" si="5"/>
        <v/>
      </c>
      <c r="I187" s="3"/>
    </row>
    <row r="188" spans="1:9" ht="15.75" customHeight="1" x14ac:dyDescent="0.2">
      <c r="A188" s="5" t="s">
        <v>37</v>
      </c>
      <c r="B188" s="11" t="s">
        <v>19</v>
      </c>
      <c r="C188" s="13">
        <v>20</v>
      </c>
      <c r="D188" s="12">
        <v>0</v>
      </c>
      <c r="E188" s="3"/>
      <c r="F188" s="3"/>
      <c r="G188" s="4">
        <f t="shared" si="4"/>
        <v>0</v>
      </c>
      <c r="H188" s="4" t="str">
        <f t="shared" si="5"/>
        <v/>
      </c>
      <c r="I188" s="3"/>
    </row>
    <row r="189" spans="1:9" ht="15.75" customHeight="1" x14ac:dyDescent="0.2">
      <c r="A189" s="5" t="s">
        <v>38</v>
      </c>
      <c r="B189" s="11" t="s">
        <v>19</v>
      </c>
      <c r="C189" s="13">
        <v>10</v>
      </c>
      <c r="D189" s="12">
        <v>0</v>
      </c>
      <c r="E189" s="3"/>
      <c r="F189" s="3"/>
      <c r="G189" s="4">
        <f t="shared" si="4"/>
        <v>0</v>
      </c>
      <c r="H189" s="4" t="str">
        <f t="shared" si="5"/>
        <v/>
      </c>
      <c r="I189" s="3"/>
    </row>
    <row r="190" spans="1:9" ht="15.75" customHeight="1" x14ac:dyDescent="0.2">
      <c r="A190" s="14" t="s">
        <v>39</v>
      </c>
      <c r="B190" s="15"/>
      <c r="C190" s="16"/>
      <c r="D190" s="17"/>
      <c r="E190" s="17"/>
      <c r="F190" s="17"/>
      <c r="G190" s="16" t="str">
        <f t="shared" si="4"/>
        <v/>
      </c>
      <c r="H190" s="18" t="str">
        <f t="shared" si="5"/>
        <v/>
      </c>
      <c r="I190" s="17"/>
    </row>
    <row r="191" spans="1:9" ht="15.75" customHeight="1" x14ac:dyDescent="0.2">
      <c r="A191" s="5" t="s">
        <v>40</v>
      </c>
      <c r="B191" s="11" t="s">
        <v>19</v>
      </c>
      <c r="C191" s="13">
        <v>60</v>
      </c>
      <c r="D191" s="12">
        <v>0</v>
      </c>
      <c r="E191" s="3"/>
      <c r="F191" s="3"/>
      <c r="G191" s="4">
        <f t="shared" si="4"/>
        <v>0</v>
      </c>
      <c r="H191" s="4" t="str">
        <f t="shared" si="5"/>
        <v/>
      </c>
      <c r="I191" s="3"/>
    </row>
    <row r="192" spans="1:9" ht="15.75" customHeight="1" x14ac:dyDescent="0.2">
      <c r="A192" s="5" t="s">
        <v>41</v>
      </c>
      <c r="B192" s="11" t="s">
        <v>19</v>
      </c>
      <c r="C192" s="13">
        <v>20</v>
      </c>
      <c r="D192" s="12">
        <v>0</v>
      </c>
      <c r="E192" s="3"/>
      <c r="F192" s="3"/>
      <c r="G192" s="4">
        <f t="shared" si="4"/>
        <v>0</v>
      </c>
      <c r="H192" s="4" t="str">
        <f t="shared" si="5"/>
        <v/>
      </c>
      <c r="I192" s="3"/>
    </row>
    <row r="193" spans="1:9" ht="15.75" customHeight="1" x14ac:dyDescent="0.2">
      <c r="A193" s="5" t="s">
        <v>42</v>
      </c>
      <c r="B193" s="11" t="s">
        <v>19</v>
      </c>
      <c r="C193" s="13">
        <v>10</v>
      </c>
      <c r="D193" s="12">
        <v>0</v>
      </c>
      <c r="E193" s="3"/>
      <c r="F193" s="3"/>
      <c r="G193" s="4">
        <f t="shared" si="4"/>
        <v>0</v>
      </c>
      <c r="H193" s="4" t="str">
        <f t="shared" si="5"/>
        <v/>
      </c>
      <c r="I193" s="3"/>
    </row>
    <row r="194" spans="1:9" ht="15.75" customHeight="1" x14ac:dyDescent="0.2">
      <c r="A194" s="5" t="s">
        <v>43</v>
      </c>
      <c r="B194" s="11" t="s">
        <v>19</v>
      </c>
      <c r="C194" s="13">
        <v>60</v>
      </c>
      <c r="D194" s="12">
        <v>0</v>
      </c>
      <c r="E194" s="3"/>
      <c r="F194" s="3"/>
      <c r="G194" s="4">
        <f t="shared" si="4"/>
        <v>0</v>
      </c>
      <c r="H194" s="4" t="str">
        <f t="shared" si="5"/>
        <v/>
      </c>
      <c r="I194" s="3"/>
    </row>
    <row r="195" spans="1:9" ht="15.75" customHeight="1" x14ac:dyDescent="0.2">
      <c r="A195" s="5" t="s">
        <v>44</v>
      </c>
      <c r="B195" s="11" t="s">
        <v>19</v>
      </c>
      <c r="C195" s="13">
        <v>20</v>
      </c>
      <c r="D195" s="12">
        <v>0</v>
      </c>
      <c r="E195" s="3"/>
      <c r="F195" s="3"/>
      <c r="G195" s="4">
        <f t="shared" ref="G195:G258" si="6">IF(D195="",IF(E195&gt;0,"Ny data",IF(E195="","",0)),IF(D195=0,IF(E195=0,0,"Ny data"),(E195-D195)/D195))</f>
        <v>0</v>
      </c>
      <c r="H195" s="4" t="str">
        <f t="shared" ref="H195:H258" si="7">IF(E195="",IF(F195&gt;0,"Ny data",IF(F195="","",0)),IF(E195=0,IF(F195=0,0,"Ny data"),(F195-E195)/E195))</f>
        <v/>
      </c>
      <c r="I195" s="3"/>
    </row>
    <row r="196" spans="1:9" ht="15.75" customHeight="1" x14ac:dyDescent="0.2">
      <c r="A196" s="5" t="s">
        <v>45</v>
      </c>
      <c r="B196" s="11" t="s">
        <v>19</v>
      </c>
      <c r="C196" s="13">
        <v>10</v>
      </c>
      <c r="D196" s="12">
        <v>0</v>
      </c>
      <c r="E196" s="3"/>
      <c r="F196" s="3"/>
      <c r="G196" s="4">
        <f t="shared" si="6"/>
        <v>0</v>
      </c>
      <c r="H196" s="4" t="str">
        <f t="shared" si="7"/>
        <v/>
      </c>
      <c r="I196" s="3"/>
    </row>
    <row r="197" spans="1:9" ht="15.75" customHeight="1" x14ac:dyDescent="0.2">
      <c r="A197" s="5" t="s">
        <v>46</v>
      </c>
      <c r="B197" s="11" t="s">
        <v>19</v>
      </c>
      <c r="C197" s="13">
        <v>60</v>
      </c>
      <c r="D197" s="12">
        <v>0</v>
      </c>
      <c r="E197" s="3"/>
      <c r="F197" s="3"/>
      <c r="G197" s="4">
        <f t="shared" si="6"/>
        <v>0</v>
      </c>
      <c r="H197" s="4" t="str">
        <f t="shared" si="7"/>
        <v/>
      </c>
      <c r="I197" s="3"/>
    </row>
    <row r="198" spans="1:9" ht="15.75" customHeight="1" x14ac:dyDescent="0.2">
      <c r="A198" s="5" t="s">
        <v>47</v>
      </c>
      <c r="B198" s="11" t="s">
        <v>19</v>
      </c>
      <c r="C198" s="13">
        <v>20</v>
      </c>
      <c r="D198" s="12">
        <v>0</v>
      </c>
      <c r="E198" s="3"/>
      <c r="F198" s="3"/>
      <c r="G198" s="4">
        <f t="shared" si="6"/>
        <v>0</v>
      </c>
      <c r="H198" s="4" t="str">
        <f t="shared" si="7"/>
        <v/>
      </c>
      <c r="I198" s="3"/>
    </row>
    <row r="199" spans="1:9" ht="15.75" customHeight="1" x14ac:dyDescent="0.2">
      <c r="A199" s="5" t="s">
        <v>48</v>
      </c>
      <c r="B199" s="11" t="s">
        <v>19</v>
      </c>
      <c r="C199" s="13">
        <v>10</v>
      </c>
      <c r="D199" s="12">
        <v>0</v>
      </c>
      <c r="E199" s="3"/>
      <c r="F199" s="3"/>
      <c r="G199" s="4">
        <f t="shared" si="6"/>
        <v>0</v>
      </c>
      <c r="H199" s="4" t="str">
        <f t="shared" si="7"/>
        <v/>
      </c>
      <c r="I199" s="3"/>
    </row>
    <row r="200" spans="1:9" ht="15.75" customHeight="1" x14ac:dyDescent="0.2">
      <c r="A200" s="5" t="s">
        <v>49</v>
      </c>
      <c r="B200" s="11" t="s">
        <v>19</v>
      </c>
      <c r="C200" s="13">
        <v>60</v>
      </c>
      <c r="D200" s="12">
        <v>0</v>
      </c>
      <c r="E200" s="3"/>
      <c r="F200" s="3"/>
      <c r="G200" s="4">
        <f t="shared" si="6"/>
        <v>0</v>
      </c>
      <c r="H200" s="4" t="str">
        <f t="shared" si="7"/>
        <v/>
      </c>
      <c r="I200" s="3"/>
    </row>
    <row r="201" spans="1:9" ht="15.75" customHeight="1" x14ac:dyDescent="0.2">
      <c r="A201" s="5" t="s">
        <v>50</v>
      </c>
      <c r="B201" s="11" t="s">
        <v>19</v>
      </c>
      <c r="C201" s="13">
        <v>20</v>
      </c>
      <c r="D201" s="12">
        <v>0</v>
      </c>
      <c r="E201" s="3"/>
      <c r="F201" s="3"/>
      <c r="G201" s="4">
        <f t="shared" si="6"/>
        <v>0</v>
      </c>
      <c r="H201" s="4" t="str">
        <f t="shared" si="7"/>
        <v/>
      </c>
      <c r="I201" s="3"/>
    </row>
    <row r="202" spans="1:9" ht="15.75" customHeight="1" x14ac:dyDescent="0.2">
      <c r="A202" s="5" t="s">
        <v>51</v>
      </c>
      <c r="B202" s="11" t="s">
        <v>19</v>
      </c>
      <c r="C202" s="13">
        <v>10</v>
      </c>
      <c r="D202" s="12">
        <v>0</v>
      </c>
      <c r="E202" s="3"/>
      <c r="F202" s="3"/>
      <c r="G202" s="4">
        <f t="shared" si="6"/>
        <v>0</v>
      </c>
      <c r="H202" s="4" t="str">
        <f t="shared" si="7"/>
        <v/>
      </c>
      <c r="I202" s="3"/>
    </row>
    <row r="203" spans="1:9" ht="15.75" customHeight="1" x14ac:dyDescent="0.2">
      <c r="A203" s="5" t="s">
        <v>149</v>
      </c>
      <c r="B203" s="11" t="s">
        <v>150</v>
      </c>
      <c r="C203" s="13">
        <v>15</v>
      </c>
      <c r="D203" s="12">
        <v>0</v>
      </c>
      <c r="E203" s="3"/>
      <c r="F203" s="3"/>
      <c r="G203" s="4">
        <f t="shared" si="6"/>
        <v>0</v>
      </c>
      <c r="H203" s="4" t="str">
        <f t="shared" si="7"/>
        <v/>
      </c>
      <c r="I203" s="3"/>
    </row>
    <row r="204" spans="1:9" ht="15.75" customHeight="1" x14ac:dyDescent="0.2">
      <c r="A204" s="5" t="s">
        <v>151</v>
      </c>
      <c r="B204" s="11" t="s">
        <v>150</v>
      </c>
      <c r="C204" s="13">
        <v>15</v>
      </c>
      <c r="D204" s="12">
        <v>0</v>
      </c>
      <c r="E204" s="3"/>
      <c r="F204" s="3"/>
      <c r="G204" s="4">
        <f t="shared" si="6"/>
        <v>0</v>
      </c>
      <c r="H204" s="4" t="str">
        <f t="shared" si="7"/>
        <v/>
      </c>
      <c r="I204" s="3"/>
    </row>
    <row r="205" spans="1:9" ht="15.75" customHeight="1" x14ac:dyDescent="0.2">
      <c r="A205" s="5" t="s">
        <v>152</v>
      </c>
      <c r="B205" s="11" t="s">
        <v>150</v>
      </c>
      <c r="C205" s="13">
        <v>15</v>
      </c>
      <c r="D205" s="12">
        <v>0</v>
      </c>
      <c r="E205" s="3"/>
      <c r="F205" s="3"/>
      <c r="G205" s="4">
        <f t="shared" si="6"/>
        <v>0</v>
      </c>
      <c r="H205" s="4" t="str">
        <f t="shared" si="7"/>
        <v/>
      </c>
      <c r="I205" s="3"/>
    </row>
    <row r="206" spans="1:9" ht="15.75" customHeight="1" x14ac:dyDescent="0.2">
      <c r="A206" s="5" t="s">
        <v>153</v>
      </c>
      <c r="B206" s="11" t="s">
        <v>150</v>
      </c>
      <c r="C206" s="13">
        <v>15</v>
      </c>
      <c r="D206" s="12">
        <v>0</v>
      </c>
      <c r="E206" s="3"/>
      <c r="F206" s="3"/>
      <c r="G206" s="4">
        <f t="shared" si="6"/>
        <v>0</v>
      </c>
      <c r="H206" s="4" t="str">
        <f t="shared" si="7"/>
        <v/>
      </c>
      <c r="I206" s="3"/>
    </row>
    <row r="207" spans="1:9" ht="15.75" customHeight="1" x14ac:dyDescent="0.2">
      <c r="A207" s="5" t="s">
        <v>52</v>
      </c>
      <c r="B207" s="11" t="s">
        <v>19</v>
      </c>
      <c r="C207" s="13">
        <v>60</v>
      </c>
      <c r="D207" s="12">
        <v>0</v>
      </c>
      <c r="E207" s="3"/>
      <c r="F207" s="3"/>
      <c r="G207" s="4">
        <f t="shared" si="6"/>
        <v>0</v>
      </c>
      <c r="H207" s="4" t="str">
        <f t="shared" si="7"/>
        <v/>
      </c>
      <c r="I207" s="3"/>
    </row>
    <row r="208" spans="1:9" ht="15.75" customHeight="1" x14ac:dyDescent="0.2">
      <c r="A208" s="5" t="s">
        <v>53</v>
      </c>
      <c r="B208" s="11" t="s">
        <v>19</v>
      </c>
      <c r="C208" s="13">
        <v>20</v>
      </c>
      <c r="D208" s="12">
        <v>0</v>
      </c>
      <c r="E208" s="3"/>
      <c r="F208" s="3"/>
      <c r="G208" s="4">
        <f t="shared" si="6"/>
        <v>0</v>
      </c>
      <c r="H208" s="4" t="str">
        <f t="shared" si="7"/>
        <v/>
      </c>
      <c r="I208" s="3"/>
    </row>
    <row r="209" spans="1:9" ht="15.75" customHeight="1" x14ac:dyDescent="0.2">
      <c r="A209" s="5" t="s">
        <v>54</v>
      </c>
      <c r="B209" s="11" t="s">
        <v>19</v>
      </c>
      <c r="C209" s="13">
        <v>10</v>
      </c>
      <c r="D209" s="12">
        <v>0</v>
      </c>
      <c r="E209" s="3"/>
      <c r="F209" s="3"/>
      <c r="G209" s="4">
        <f t="shared" si="6"/>
        <v>0</v>
      </c>
      <c r="H209" s="4" t="str">
        <f t="shared" si="7"/>
        <v/>
      </c>
      <c r="I209" s="3"/>
    </row>
    <row r="210" spans="1:9" ht="15.75" customHeight="1" x14ac:dyDescent="0.2">
      <c r="A210" s="5" t="s">
        <v>55</v>
      </c>
      <c r="B210" s="11" t="s">
        <v>19</v>
      </c>
      <c r="C210" s="13">
        <v>60</v>
      </c>
      <c r="D210" s="12">
        <v>0</v>
      </c>
      <c r="E210" s="3"/>
      <c r="F210" s="3"/>
      <c r="G210" s="4">
        <f t="shared" si="6"/>
        <v>0</v>
      </c>
      <c r="H210" s="4" t="str">
        <f t="shared" si="7"/>
        <v/>
      </c>
      <c r="I210" s="3"/>
    </row>
    <row r="211" spans="1:9" ht="15.75" customHeight="1" x14ac:dyDescent="0.2">
      <c r="A211" s="5" t="s">
        <v>56</v>
      </c>
      <c r="B211" s="11" t="s">
        <v>19</v>
      </c>
      <c r="C211" s="13">
        <v>20</v>
      </c>
      <c r="D211" s="12">
        <v>0</v>
      </c>
      <c r="E211" s="3"/>
      <c r="F211" s="3"/>
      <c r="G211" s="4">
        <f t="shared" si="6"/>
        <v>0</v>
      </c>
      <c r="H211" s="4" t="str">
        <f t="shared" si="7"/>
        <v/>
      </c>
      <c r="I211" s="3"/>
    </row>
    <row r="212" spans="1:9" ht="15.75" customHeight="1" x14ac:dyDescent="0.2">
      <c r="A212" s="5" t="s">
        <v>57</v>
      </c>
      <c r="B212" s="11" t="s">
        <v>19</v>
      </c>
      <c r="C212" s="13">
        <v>10</v>
      </c>
      <c r="D212" s="12">
        <v>0</v>
      </c>
      <c r="E212" s="3"/>
      <c r="F212" s="3"/>
      <c r="G212" s="4">
        <f t="shared" si="6"/>
        <v>0</v>
      </c>
      <c r="H212" s="4" t="str">
        <f t="shared" si="7"/>
        <v/>
      </c>
      <c r="I212" s="3"/>
    </row>
    <row r="213" spans="1:9" ht="15.75" customHeight="1" x14ac:dyDescent="0.2">
      <c r="A213" s="14" t="s">
        <v>58</v>
      </c>
      <c r="B213" s="15"/>
      <c r="C213" s="16"/>
      <c r="D213" s="17"/>
      <c r="E213" s="17"/>
      <c r="F213" s="17"/>
      <c r="G213" s="16" t="str">
        <f t="shared" si="6"/>
        <v/>
      </c>
      <c r="H213" s="18" t="str">
        <f t="shared" si="7"/>
        <v/>
      </c>
      <c r="I213" s="17"/>
    </row>
    <row r="214" spans="1:9" ht="15.75" customHeight="1" x14ac:dyDescent="0.2">
      <c r="A214" s="5" t="s">
        <v>59</v>
      </c>
      <c r="B214" s="11" t="s">
        <v>19</v>
      </c>
      <c r="C214" s="13">
        <v>60</v>
      </c>
      <c r="D214" s="12">
        <v>0</v>
      </c>
      <c r="E214" s="3"/>
      <c r="F214" s="3"/>
      <c r="G214" s="4">
        <f t="shared" si="6"/>
        <v>0</v>
      </c>
      <c r="H214" s="4" t="str">
        <f t="shared" si="7"/>
        <v/>
      </c>
      <c r="I214" s="3"/>
    </row>
    <row r="215" spans="1:9" ht="15.75" customHeight="1" x14ac:dyDescent="0.2">
      <c r="A215" s="5" t="s">
        <v>60</v>
      </c>
      <c r="B215" s="11" t="s">
        <v>19</v>
      </c>
      <c r="C215" s="13">
        <v>20</v>
      </c>
      <c r="D215" s="12">
        <v>0</v>
      </c>
      <c r="E215" s="3"/>
      <c r="F215" s="3"/>
      <c r="G215" s="4">
        <f t="shared" si="6"/>
        <v>0</v>
      </c>
      <c r="H215" s="4" t="str">
        <f t="shared" si="7"/>
        <v/>
      </c>
      <c r="I215" s="3"/>
    </row>
    <row r="216" spans="1:9" ht="15.75" customHeight="1" x14ac:dyDescent="0.2">
      <c r="A216" s="5" t="s">
        <v>61</v>
      </c>
      <c r="B216" s="11" t="s">
        <v>19</v>
      </c>
      <c r="C216" s="13">
        <v>10</v>
      </c>
      <c r="D216" s="12">
        <v>0</v>
      </c>
      <c r="E216" s="3"/>
      <c r="F216" s="3"/>
      <c r="G216" s="4">
        <f t="shared" si="6"/>
        <v>0</v>
      </c>
      <c r="H216" s="4" t="str">
        <f t="shared" si="7"/>
        <v/>
      </c>
      <c r="I216" s="3"/>
    </row>
    <row r="217" spans="1:9" ht="15.75" customHeight="1" x14ac:dyDescent="0.2">
      <c r="A217" s="5" t="s">
        <v>62</v>
      </c>
      <c r="B217" s="11" t="s">
        <v>19</v>
      </c>
      <c r="C217" s="13">
        <v>60</v>
      </c>
      <c r="D217" s="12">
        <v>0</v>
      </c>
      <c r="E217" s="3"/>
      <c r="F217" s="3"/>
      <c r="G217" s="4">
        <f t="shared" si="6"/>
        <v>0</v>
      </c>
      <c r="H217" s="4" t="str">
        <f t="shared" si="7"/>
        <v/>
      </c>
      <c r="I217" s="3"/>
    </row>
    <row r="218" spans="1:9" ht="15.75" customHeight="1" x14ac:dyDescent="0.2">
      <c r="A218" s="5" t="s">
        <v>63</v>
      </c>
      <c r="B218" s="11" t="s">
        <v>19</v>
      </c>
      <c r="C218" s="13">
        <v>20</v>
      </c>
      <c r="D218" s="12">
        <v>0</v>
      </c>
      <c r="E218" s="3"/>
      <c r="F218" s="3"/>
      <c r="G218" s="4">
        <f t="shared" si="6"/>
        <v>0</v>
      </c>
      <c r="H218" s="4" t="str">
        <f t="shared" si="7"/>
        <v/>
      </c>
      <c r="I218" s="3"/>
    </row>
    <row r="219" spans="1:9" ht="15.75" customHeight="1" x14ac:dyDescent="0.2">
      <c r="A219" s="5" t="s">
        <v>64</v>
      </c>
      <c r="B219" s="11" t="s">
        <v>19</v>
      </c>
      <c r="C219" s="13">
        <v>10</v>
      </c>
      <c r="D219" s="12">
        <v>0</v>
      </c>
      <c r="E219" s="3"/>
      <c r="F219" s="3"/>
      <c r="G219" s="4">
        <f t="shared" si="6"/>
        <v>0</v>
      </c>
      <c r="H219" s="4" t="str">
        <f t="shared" si="7"/>
        <v/>
      </c>
      <c r="I219" s="3"/>
    </row>
    <row r="220" spans="1:9" ht="15.75" customHeight="1" x14ac:dyDescent="0.2">
      <c r="A220" s="5" t="s">
        <v>65</v>
      </c>
      <c r="B220" s="11" t="s">
        <v>19</v>
      </c>
      <c r="C220" s="13">
        <v>60</v>
      </c>
      <c r="D220" s="12">
        <v>0</v>
      </c>
      <c r="E220" s="3"/>
      <c r="F220" s="3"/>
      <c r="G220" s="4">
        <f t="shared" si="6"/>
        <v>0</v>
      </c>
      <c r="H220" s="4" t="str">
        <f t="shared" si="7"/>
        <v/>
      </c>
      <c r="I220" s="3"/>
    </row>
    <row r="221" spans="1:9" ht="15.75" customHeight="1" x14ac:dyDescent="0.2">
      <c r="A221" s="5" t="s">
        <v>66</v>
      </c>
      <c r="B221" s="11" t="s">
        <v>19</v>
      </c>
      <c r="C221" s="13">
        <v>20</v>
      </c>
      <c r="D221" s="12">
        <v>0</v>
      </c>
      <c r="E221" s="3"/>
      <c r="F221" s="3"/>
      <c r="G221" s="4">
        <f t="shared" si="6"/>
        <v>0</v>
      </c>
      <c r="H221" s="4" t="str">
        <f t="shared" si="7"/>
        <v/>
      </c>
      <c r="I221" s="3"/>
    </row>
    <row r="222" spans="1:9" ht="15.75" customHeight="1" x14ac:dyDescent="0.2">
      <c r="A222" s="5" t="s">
        <v>67</v>
      </c>
      <c r="B222" s="11" t="s">
        <v>19</v>
      </c>
      <c r="C222" s="13">
        <v>10</v>
      </c>
      <c r="D222" s="12">
        <v>0</v>
      </c>
      <c r="E222" s="3"/>
      <c r="F222" s="3"/>
      <c r="G222" s="4">
        <f t="shared" si="6"/>
        <v>0</v>
      </c>
      <c r="H222" s="4" t="str">
        <f t="shared" si="7"/>
        <v/>
      </c>
      <c r="I222" s="3"/>
    </row>
    <row r="223" spans="1:9" ht="15.75" customHeight="1" x14ac:dyDescent="0.2">
      <c r="A223" s="6" t="s">
        <v>71</v>
      </c>
      <c r="B223" s="15"/>
      <c r="C223" s="16"/>
      <c r="D223" s="17"/>
      <c r="E223" s="17"/>
      <c r="F223" s="17"/>
      <c r="G223" s="16" t="str">
        <f t="shared" si="6"/>
        <v/>
      </c>
      <c r="H223" s="18" t="str">
        <f t="shared" si="7"/>
        <v/>
      </c>
      <c r="I223" s="17"/>
    </row>
    <row r="224" spans="1:9" ht="15.75" customHeight="1" x14ac:dyDescent="0.2">
      <c r="A224" s="14" t="s">
        <v>18</v>
      </c>
      <c r="B224" s="15"/>
      <c r="C224" s="16"/>
      <c r="D224" s="17"/>
      <c r="E224" s="17"/>
      <c r="F224" s="17"/>
      <c r="G224" s="16" t="str">
        <f t="shared" si="6"/>
        <v/>
      </c>
      <c r="H224" s="18" t="str">
        <f t="shared" si="7"/>
        <v/>
      </c>
      <c r="I224" s="17"/>
    </row>
    <row r="225" spans="1:9" ht="15.75" customHeight="1" x14ac:dyDescent="0.2">
      <c r="A225" s="5" t="s">
        <v>163</v>
      </c>
      <c r="B225" s="11" t="s">
        <v>19</v>
      </c>
      <c r="C225" s="13">
        <v>40</v>
      </c>
      <c r="D225" s="12">
        <v>150</v>
      </c>
      <c r="E225" s="3"/>
      <c r="F225" s="3"/>
      <c r="G225" s="4">
        <f t="shared" si="6"/>
        <v>-1</v>
      </c>
      <c r="H225" s="4" t="str">
        <f t="shared" si="7"/>
        <v/>
      </c>
      <c r="I225" s="3"/>
    </row>
    <row r="226" spans="1:9" ht="15.75" customHeight="1" x14ac:dyDescent="0.2">
      <c r="A226" s="14" t="s">
        <v>20</v>
      </c>
      <c r="B226" s="15"/>
      <c r="C226" s="16"/>
      <c r="D226" s="17"/>
      <c r="E226" s="17"/>
      <c r="F226" s="17"/>
      <c r="G226" s="16" t="str">
        <f t="shared" si="6"/>
        <v/>
      </c>
      <c r="H226" s="18" t="str">
        <f t="shared" si="7"/>
        <v/>
      </c>
      <c r="I226" s="17"/>
    </row>
    <row r="227" spans="1:9" ht="15.75" customHeight="1" x14ac:dyDescent="0.2">
      <c r="A227" s="5" t="s">
        <v>21</v>
      </c>
      <c r="B227" s="11" t="s">
        <v>19</v>
      </c>
      <c r="C227" s="13">
        <v>60</v>
      </c>
      <c r="D227" s="12">
        <v>0</v>
      </c>
      <c r="E227" s="3"/>
      <c r="F227" s="3"/>
      <c r="G227" s="4">
        <f t="shared" si="6"/>
        <v>0</v>
      </c>
      <c r="H227" s="4" t="str">
        <f t="shared" si="7"/>
        <v/>
      </c>
      <c r="I227" s="3"/>
    </row>
    <row r="228" spans="1:9" ht="15.75" customHeight="1" x14ac:dyDescent="0.2">
      <c r="A228" s="5" t="s">
        <v>22</v>
      </c>
      <c r="B228" s="11" t="s">
        <v>19</v>
      </c>
      <c r="C228" s="13">
        <v>20</v>
      </c>
      <c r="D228" s="12">
        <v>0</v>
      </c>
      <c r="E228" s="3"/>
      <c r="F228" s="3"/>
      <c r="G228" s="4">
        <f t="shared" si="6"/>
        <v>0</v>
      </c>
      <c r="H228" s="4" t="str">
        <f t="shared" si="7"/>
        <v/>
      </c>
      <c r="I228" s="3"/>
    </row>
    <row r="229" spans="1:9" ht="15.75" customHeight="1" x14ac:dyDescent="0.2">
      <c r="A229" s="5" t="s">
        <v>23</v>
      </c>
      <c r="B229" s="11" t="s">
        <v>19</v>
      </c>
      <c r="C229" s="13">
        <v>10</v>
      </c>
      <c r="D229" s="12">
        <v>0</v>
      </c>
      <c r="E229" s="3"/>
      <c r="F229" s="3"/>
      <c r="G229" s="4">
        <f t="shared" si="6"/>
        <v>0</v>
      </c>
      <c r="H229" s="4" t="str">
        <f t="shared" si="7"/>
        <v/>
      </c>
      <c r="I229" s="3"/>
    </row>
    <row r="230" spans="1:9" ht="15.75" customHeight="1" x14ac:dyDescent="0.2">
      <c r="A230" s="5" t="s">
        <v>24</v>
      </c>
      <c r="B230" s="11" t="s">
        <v>19</v>
      </c>
      <c r="C230" s="13">
        <v>60</v>
      </c>
      <c r="D230" s="12">
        <v>0</v>
      </c>
      <c r="E230" s="3"/>
      <c r="F230" s="3"/>
      <c r="G230" s="4">
        <f t="shared" si="6"/>
        <v>0</v>
      </c>
      <c r="H230" s="4" t="str">
        <f t="shared" si="7"/>
        <v/>
      </c>
      <c r="I230" s="3"/>
    </row>
    <row r="231" spans="1:9" ht="15.75" customHeight="1" x14ac:dyDescent="0.2">
      <c r="A231" s="5" t="s">
        <v>25</v>
      </c>
      <c r="B231" s="11" t="s">
        <v>19</v>
      </c>
      <c r="C231" s="13">
        <v>20</v>
      </c>
      <c r="D231" s="12">
        <v>0</v>
      </c>
      <c r="E231" s="3"/>
      <c r="F231" s="3"/>
      <c r="G231" s="4">
        <f t="shared" si="6"/>
        <v>0</v>
      </c>
      <c r="H231" s="4" t="str">
        <f t="shared" si="7"/>
        <v/>
      </c>
      <c r="I231" s="3"/>
    </row>
    <row r="232" spans="1:9" ht="15.75" customHeight="1" x14ac:dyDescent="0.2">
      <c r="A232" s="5" t="s">
        <v>26</v>
      </c>
      <c r="B232" s="11" t="s">
        <v>19</v>
      </c>
      <c r="C232" s="13">
        <v>10</v>
      </c>
      <c r="D232" s="12">
        <v>0</v>
      </c>
      <c r="E232" s="3"/>
      <c r="F232" s="3"/>
      <c r="G232" s="4">
        <f t="shared" si="6"/>
        <v>0</v>
      </c>
      <c r="H232" s="4" t="str">
        <f t="shared" si="7"/>
        <v/>
      </c>
      <c r="I232" s="3"/>
    </row>
    <row r="233" spans="1:9" ht="15.75" customHeight="1" x14ac:dyDescent="0.2">
      <c r="A233" s="5" t="s">
        <v>27</v>
      </c>
      <c r="B233" s="11" t="s">
        <v>19</v>
      </c>
      <c r="C233" s="13">
        <v>60</v>
      </c>
      <c r="D233" s="12">
        <v>0</v>
      </c>
      <c r="E233" s="3"/>
      <c r="F233" s="3"/>
      <c r="G233" s="4">
        <f t="shared" si="6"/>
        <v>0</v>
      </c>
      <c r="H233" s="4" t="str">
        <f t="shared" si="7"/>
        <v/>
      </c>
      <c r="I233" s="3"/>
    </row>
    <row r="234" spans="1:9" ht="15.75" customHeight="1" x14ac:dyDescent="0.2">
      <c r="A234" s="5" t="s">
        <v>28</v>
      </c>
      <c r="B234" s="11" t="s">
        <v>19</v>
      </c>
      <c r="C234" s="13">
        <v>20</v>
      </c>
      <c r="D234" s="12">
        <v>0</v>
      </c>
      <c r="E234" s="3"/>
      <c r="F234" s="3"/>
      <c r="G234" s="4">
        <f t="shared" si="6"/>
        <v>0</v>
      </c>
      <c r="H234" s="4" t="str">
        <f t="shared" si="7"/>
        <v/>
      </c>
      <c r="I234" s="3"/>
    </row>
    <row r="235" spans="1:9" ht="15.75" customHeight="1" x14ac:dyDescent="0.2">
      <c r="A235" s="5" t="s">
        <v>29</v>
      </c>
      <c r="B235" s="11" t="s">
        <v>19</v>
      </c>
      <c r="C235" s="13">
        <v>10</v>
      </c>
      <c r="D235" s="12">
        <v>0</v>
      </c>
      <c r="E235" s="3"/>
      <c r="F235" s="3"/>
      <c r="G235" s="4">
        <f t="shared" si="6"/>
        <v>0</v>
      </c>
      <c r="H235" s="4" t="str">
        <f t="shared" si="7"/>
        <v/>
      </c>
      <c r="I235" s="3"/>
    </row>
    <row r="236" spans="1:9" ht="15.75" customHeight="1" x14ac:dyDescent="0.2">
      <c r="A236" s="5" t="s">
        <v>30</v>
      </c>
      <c r="B236" s="11" t="s">
        <v>19</v>
      </c>
      <c r="C236" s="13">
        <v>60</v>
      </c>
      <c r="D236" s="12">
        <v>0</v>
      </c>
      <c r="E236" s="3"/>
      <c r="F236" s="3"/>
      <c r="G236" s="4">
        <f t="shared" si="6"/>
        <v>0</v>
      </c>
      <c r="H236" s="4" t="str">
        <f t="shared" si="7"/>
        <v/>
      </c>
      <c r="I236" s="3"/>
    </row>
    <row r="237" spans="1:9" ht="15.75" customHeight="1" x14ac:dyDescent="0.2">
      <c r="A237" s="5" t="s">
        <v>31</v>
      </c>
      <c r="B237" s="11" t="s">
        <v>19</v>
      </c>
      <c r="C237" s="13">
        <v>20</v>
      </c>
      <c r="D237" s="12">
        <v>0</v>
      </c>
      <c r="E237" s="3"/>
      <c r="F237" s="3"/>
      <c r="G237" s="4">
        <f t="shared" si="6"/>
        <v>0</v>
      </c>
      <c r="H237" s="4" t="str">
        <f t="shared" si="7"/>
        <v/>
      </c>
      <c r="I237" s="3"/>
    </row>
    <row r="238" spans="1:9" ht="15.75" customHeight="1" x14ac:dyDescent="0.2">
      <c r="A238" s="5" t="s">
        <v>32</v>
      </c>
      <c r="B238" s="11" t="s">
        <v>19</v>
      </c>
      <c r="C238" s="13">
        <v>10</v>
      </c>
      <c r="D238" s="12">
        <v>0</v>
      </c>
      <c r="E238" s="3"/>
      <c r="F238" s="3"/>
      <c r="G238" s="4">
        <f t="shared" si="6"/>
        <v>0</v>
      </c>
      <c r="H238" s="4" t="str">
        <f t="shared" si="7"/>
        <v/>
      </c>
      <c r="I238" s="3"/>
    </row>
    <row r="239" spans="1:9" ht="15.75" customHeight="1" x14ac:dyDescent="0.2">
      <c r="A239" s="5" t="s">
        <v>33</v>
      </c>
      <c r="B239" s="11" t="s">
        <v>19</v>
      </c>
      <c r="C239" s="13">
        <v>60</v>
      </c>
      <c r="D239" s="12">
        <v>0</v>
      </c>
      <c r="E239" s="3"/>
      <c r="F239" s="3"/>
      <c r="G239" s="4">
        <f t="shared" si="6"/>
        <v>0</v>
      </c>
      <c r="H239" s="4" t="str">
        <f t="shared" si="7"/>
        <v/>
      </c>
      <c r="I239" s="3"/>
    </row>
    <row r="240" spans="1:9" ht="15.75" customHeight="1" x14ac:dyDescent="0.2">
      <c r="A240" s="5" t="s">
        <v>34</v>
      </c>
      <c r="B240" s="11" t="s">
        <v>19</v>
      </c>
      <c r="C240" s="13">
        <v>20</v>
      </c>
      <c r="D240" s="12">
        <v>0</v>
      </c>
      <c r="E240" s="3"/>
      <c r="F240" s="3"/>
      <c r="G240" s="4">
        <f t="shared" si="6"/>
        <v>0</v>
      </c>
      <c r="H240" s="4" t="str">
        <f t="shared" si="7"/>
        <v/>
      </c>
      <c r="I240" s="3"/>
    </row>
    <row r="241" spans="1:9" ht="15.75" customHeight="1" x14ac:dyDescent="0.2">
      <c r="A241" s="5" t="s">
        <v>35</v>
      </c>
      <c r="B241" s="11" t="s">
        <v>19</v>
      </c>
      <c r="C241" s="13">
        <v>10</v>
      </c>
      <c r="D241" s="12">
        <v>0</v>
      </c>
      <c r="E241" s="3"/>
      <c r="F241" s="3"/>
      <c r="G241" s="4">
        <f t="shared" si="6"/>
        <v>0</v>
      </c>
      <c r="H241" s="4" t="str">
        <f t="shared" si="7"/>
        <v/>
      </c>
      <c r="I241" s="3"/>
    </row>
    <row r="242" spans="1:9" ht="15.75" customHeight="1" x14ac:dyDescent="0.2">
      <c r="A242" s="5" t="s">
        <v>36</v>
      </c>
      <c r="B242" s="11" t="s">
        <v>19</v>
      </c>
      <c r="C242" s="13">
        <v>60</v>
      </c>
      <c r="D242" s="12">
        <v>0</v>
      </c>
      <c r="E242" s="3"/>
      <c r="F242" s="3"/>
      <c r="G242" s="4">
        <f t="shared" si="6"/>
        <v>0</v>
      </c>
      <c r="H242" s="4" t="str">
        <f t="shared" si="7"/>
        <v/>
      </c>
      <c r="I242" s="3"/>
    </row>
    <row r="243" spans="1:9" ht="15.75" customHeight="1" x14ac:dyDescent="0.2">
      <c r="A243" s="5" t="s">
        <v>37</v>
      </c>
      <c r="B243" s="11" t="s">
        <v>19</v>
      </c>
      <c r="C243" s="13">
        <v>20</v>
      </c>
      <c r="D243" s="12">
        <v>0</v>
      </c>
      <c r="E243" s="3"/>
      <c r="F243" s="3"/>
      <c r="G243" s="4">
        <f t="shared" si="6"/>
        <v>0</v>
      </c>
      <c r="H243" s="4" t="str">
        <f t="shared" si="7"/>
        <v/>
      </c>
      <c r="I243" s="3"/>
    </row>
    <row r="244" spans="1:9" ht="15.75" customHeight="1" x14ac:dyDescent="0.2">
      <c r="A244" s="5" t="s">
        <v>38</v>
      </c>
      <c r="B244" s="11" t="s">
        <v>19</v>
      </c>
      <c r="C244" s="13">
        <v>10</v>
      </c>
      <c r="D244" s="12">
        <v>0</v>
      </c>
      <c r="E244" s="3"/>
      <c r="F244" s="3"/>
      <c r="G244" s="4">
        <f t="shared" si="6"/>
        <v>0</v>
      </c>
      <c r="H244" s="4" t="str">
        <f t="shared" si="7"/>
        <v/>
      </c>
      <c r="I244" s="3"/>
    </row>
    <row r="245" spans="1:9" ht="15.75" customHeight="1" x14ac:dyDescent="0.2">
      <c r="A245" s="14" t="s">
        <v>39</v>
      </c>
      <c r="B245" s="15"/>
      <c r="C245" s="16"/>
      <c r="D245" s="17"/>
      <c r="E245" s="17"/>
      <c r="F245" s="17"/>
      <c r="G245" s="16" t="str">
        <f t="shared" si="6"/>
        <v/>
      </c>
      <c r="H245" s="18" t="str">
        <f t="shared" si="7"/>
        <v/>
      </c>
      <c r="I245" s="17"/>
    </row>
    <row r="246" spans="1:9" ht="15.75" customHeight="1" x14ac:dyDescent="0.2">
      <c r="A246" s="5" t="s">
        <v>40</v>
      </c>
      <c r="B246" s="11" t="s">
        <v>19</v>
      </c>
      <c r="C246" s="13">
        <v>60</v>
      </c>
      <c r="D246" s="12">
        <v>0</v>
      </c>
      <c r="E246" s="3"/>
      <c r="F246" s="3"/>
      <c r="G246" s="4">
        <f t="shared" si="6"/>
        <v>0</v>
      </c>
      <c r="H246" s="4" t="str">
        <f t="shared" si="7"/>
        <v/>
      </c>
      <c r="I246" s="3"/>
    </row>
    <row r="247" spans="1:9" ht="15.75" customHeight="1" x14ac:dyDescent="0.2">
      <c r="A247" s="5" t="s">
        <v>41</v>
      </c>
      <c r="B247" s="11" t="s">
        <v>19</v>
      </c>
      <c r="C247" s="13">
        <v>20</v>
      </c>
      <c r="D247" s="12">
        <v>0</v>
      </c>
      <c r="E247" s="3"/>
      <c r="F247" s="3"/>
      <c r="G247" s="4">
        <f t="shared" si="6"/>
        <v>0</v>
      </c>
      <c r="H247" s="4" t="str">
        <f t="shared" si="7"/>
        <v/>
      </c>
      <c r="I247" s="3"/>
    </row>
    <row r="248" spans="1:9" ht="15.75" customHeight="1" x14ac:dyDescent="0.2">
      <c r="A248" s="5" t="s">
        <v>42</v>
      </c>
      <c r="B248" s="11" t="s">
        <v>19</v>
      </c>
      <c r="C248" s="13">
        <v>10</v>
      </c>
      <c r="D248" s="12">
        <v>0</v>
      </c>
      <c r="E248" s="3"/>
      <c r="F248" s="3"/>
      <c r="G248" s="4">
        <f t="shared" si="6"/>
        <v>0</v>
      </c>
      <c r="H248" s="4" t="str">
        <f t="shared" si="7"/>
        <v/>
      </c>
      <c r="I248" s="3"/>
    </row>
    <row r="249" spans="1:9" ht="15.75" customHeight="1" x14ac:dyDescent="0.2">
      <c r="A249" s="5" t="s">
        <v>43</v>
      </c>
      <c r="B249" s="11" t="s">
        <v>19</v>
      </c>
      <c r="C249" s="13">
        <v>60</v>
      </c>
      <c r="D249" s="12">
        <v>0</v>
      </c>
      <c r="E249" s="3"/>
      <c r="F249" s="3"/>
      <c r="G249" s="4">
        <f t="shared" si="6"/>
        <v>0</v>
      </c>
      <c r="H249" s="4" t="str">
        <f t="shared" si="7"/>
        <v/>
      </c>
      <c r="I249" s="3"/>
    </row>
    <row r="250" spans="1:9" ht="15.75" customHeight="1" x14ac:dyDescent="0.2">
      <c r="A250" s="5" t="s">
        <v>44</v>
      </c>
      <c r="B250" s="11" t="s">
        <v>19</v>
      </c>
      <c r="C250" s="13">
        <v>20</v>
      </c>
      <c r="D250" s="12">
        <v>0</v>
      </c>
      <c r="E250" s="3"/>
      <c r="F250" s="3"/>
      <c r="G250" s="4">
        <f t="shared" si="6"/>
        <v>0</v>
      </c>
      <c r="H250" s="4" t="str">
        <f t="shared" si="7"/>
        <v/>
      </c>
      <c r="I250" s="3"/>
    </row>
    <row r="251" spans="1:9" ht="15.75" customHeight="1" x14ac:dyDescent="0.2">
      <c r="A251" s="5" t="s">
        <v>45</v>
      </c>
      <c r="B251" s="11" t="s">
        <v>19</v>
      </c>
      <c r="C251" s="13">
        <v>10</v>
      </c>
      <c r="D251" s="12">
        <v>0</v>
      </c>
      <c r="E251" s="3"/>
      <c r="F251" s="3"/>
      <c r="G251" s="4">
        <f t="shared" si="6"/>
        <v>0</v>
      </c>
      <c r="H251" s="4" t="str">
        <f t="shared" si="7"/>
        <v/>
      </c>
      <c r="I251" s="3"/>
    </row>
    <row r="252" spans="1:9" ht="15.75" customHeight="1" x14ac:dyDescent="0.2">
      <c r="A252" s="5" t="s">
        <v>46</v>
      </c>
      <c r="B252" s="11" t="s">
        <v>19</v>
      </c>
      <c r="C252" s="13">
        <v>60</v>
      </c>
      <c r="D252" s="12">
        <v>0</v>
      </c>
      <c r="E252" s="3"/>
      <c r="F252" s="3"/>
      <c r="G252" s="4">
        <f t="shared" si="6"/>
        <v>0</v>
      </c>
      <c r="H252" s="4" t="str">
        <f t="shared" si="7"/>
        <v/>
      </c>
      <c r="I252" s="3"/>
    </row>
    <row r="253" spans="1:9" ht="15.75" customHeight="1" x14ac:dyDescent="0.2">
      <c r="A253" s="5" t="s">
        <v>47</v>
      </c>
      <c r="B253" s="11" t="s">
        <v>19</v>
      </c>
      <c r="C253" s="13">
        <v>20</v>
      </c>
      <c r="D253" s="12">
        <v>0</v>
      </c>
      <c r="E253" s="3"/>
      <c r="F253" s="3"/>
      <c r="G253" s="4">
        <f t="shared" si="6"/>
        <v>0</v>
      </c>
      <c r="H253" s="4" t="str">
        <f t="shared" si="7"/>
        <v/>
      </c>
      <c r="I253" s="3"/>
    </row>
    <row r="254" spans="1:9" ht="15.75" customHeight="1" x14ac:dyDescent="0.2">
      <c r="A254" s="5" t="s">
        <v>48</v>
      </c>
      <c r="B254" s="11" t="s">
        <v>19</v>
      </c>
      <c r="C254" s="13">
        <v>10</v>
      </c>
      <c r="D254" s="12">
        <v>0</v>
      </c>
      <c r="E254" s="3"/>
      <c r="F254" s="3"/>
      <c r="G254" s="4">
        <f t="shared" si="6"/>
        <v>0</v>
      </c>
      <c r="H254" s="4" t="str">
        <f t="shared" si="7"/>
        <v/>
      </c>
      <c r="I254" s="3"/>
    </row>
    <row r="255" spans="1:9" ht="15.75" customHeight="1" x14ac:dyDescent="0.2">
      <c r="A255" s="5" t="s">
        <v>49</v>
      </c>
      <c r="B255" s="11" t="s">
        <v>19</v>
      </c>
      <c r="C255" s="13">
        <v>60</v>
      </c>
      <c r="D255" s="12">
        <v>0</v>
      </c>
      <c r="E255" s="3"/>
      <c r="F255" s="3"/>
      <c r="G255" s="4">
        <f t="shared" si="6"/>
        <v>0</v>
      </c>
      <c r="H255" s="4" t="str">
        <f t="shared" si="7"/>
        <v/>
      </c>
      <c r="I255" s="3"/>
    </row>
    <row r="256" spans="1:9" ht="15.75" customHeight="1" x14ac:dyDescent="0.2">
      <c r="A256" s="5" t="s">
        <v>50</v>
      </c>
      <c r="B256" s="11" t="s">
        <v>19</v>
      </c>
      <c r="C256" s="13">
        <v>20</v>
      </c>
      <c r="D256" s="12">
        <v>0</v>
      </c>
      <c r="E256" s="3"/>
      <c r="F256" s="3"/>
      <c r="G256" s="4">
        <f t="shared" si="6"/>
        <v>0</v>
      </c>
      <c r="H256" s="4" t="str">
        <f t="shared" si="7"/>
        <v/>
      </c>
      <c r="I256" s="3"/>
    </row>
    <row r="257" spans="1:9" ht="15.75" customHeight="1" x14ac:dyDescent="0.2">
      <c r="A257" s="5" t="s">
        <v>51</v>
      </c>
      <c r="B257" s="11" t="s">
        <v>19</v>
      </c>
      <c r="C257" s="13">
        <v>10</v>
      </c>
      <c r="D257" s="12">
        <v>0</v>
      </c>
      <c r="E257" s="3"/>
      <c r="F257" s="3"/>
      <c r="G257" s="4">
        <f t="shared" si="6"/>
        <v>0</v>
      </c>
      <c r="H257" s="4" t="str">
        <f t="shared" si="7"/>
        <v/>
      </c>
      <c r="I257" s="3"/>
    </row>
    <row r="258" spans="1:9" ht="15.75" customHeight="1" x14ac:dyDescent="0.2">
      <c r="A258" s="5" t="s">
        <v>149</v>
      </c>
      <c r="B258" s="11" t="s">
        <v>150</v>
      </c>
      <c r="C258" s="13">
        <v>15</v>
      </c>
      <c r="D258" s="12">
        <v>0</v>
      </c>
      <c r="E258" s="3"/>
      <c r="F258" s="3"/>
      <c r="G258" s="4">
        <f t="shared" si="6"/>
        <v>0</v>
      </c>
      <c r="H258" s="4" t="str">
        <f t="shared" si="7"/>
        <v/>
      </c>
      <c r="I258" s="3"/>
    </row>
    <row r="259" spans="1:9" ht="15.75" customHeight="1" x14ac:dyDescent="0.2">
      <c r="A259" s="5" t="s">
        <v>151</v>
      </c>
      <c r="B259" s="11" t="s">
        <v>150</v>
      </c>
      <c r="C259" s="13">
        <v>15</v>
      </c>
      <c r="D259" s="12">
        <v>0</v>
      </c>
      <c r="E259" s="3"/>
      <c r="F259" s="3"/>
      <c r="G259" s="4">
        <f t="shared" ref="G259:G322" si="8">IF(D259="",IF(E259&gt;0,"Ny data",IF(E259="","",0)),IF(D259=0,IF(E259=0,0,"Ny data"),(E259-D259)/D259))</f>
        <v>0</v>
      </c>
      <c r="H259" s="4" t="str">
        <f t="shared" ref="H259:H322" si="9">IF(E259="",IF(F259&gt;0,"Ny data",IF(F259="","",0)),IF(E259=0,IF(F259=0,0,"Ny data"),(F259-E259)/E259))</f>
        <v/>
      </c>
      <c r="I259" s="3"/>
    </row>
    <row r="260" spans="1:9" ht="15.75" customHeight="1" x14ac:dyDescent="0.2">
      <c r="A260" s="5" t="s">
        <v>152</v>
      </c>
      <c r="B260" s="11" t="s">
        <v>150</v>
      </c>
      <c r="C260" s="13">
        <v>15</v>
      </c>
      <c r="D260" s="12">
        <v>0</v>
      </c>
      <c r="E260" s="3"/>
      <c r="F260" s="3"/>
      <c r="G260" s="4">
        <f t="shared" si="8"/>
        <v>0</v>
      </c>
      <c r="H260" s="4" t="str">
        <f t="shared" si="9"/>
        <v/>
      </c>
      <c r="I260" s="3"/>
    </row>
    <row r="261" spans="1:9" ht="15.75" customHeight="1" x14ac:dyDescent="0.2">
      <c r="A261" s="5" t="s">
        <v>153</v>
      </c>
      <c r="B261" s="11" t="s">
        <v>150</v>
      </c>
      <c r="C261" s="13">
        <v>15</v>
      </c>
      <c r="D261" s="12">
        <v>0</v>
      </c>
      <c r="E261" s="3"/>
      <c r="F261" s="3"/>
      <c r="G261" s="4">
        <f t="shared" si="8"/>
        <v>0</v>
      </c>
      <c r="H261" s="4" t="str">
        <f t="shared" si="9"/>
        <v/>
      </c>
      <c r="I261" s="3"/>
    </row>
    <row r="262" spans="1:9" ht="15.75" customHeight="1" x14ac:dyDescent="0.2">
      <c r="A262" s="5" t="s">
        <v>52</v>
      </c>
      <c r="B262" s="11" t="s">
        <v>19</v>
      </c>
      <c r="C262" s="13">
        <v>60</v>
      </c>
      <c r="D262" s="12">
        <v>0</v>
      </c>
      <c r="E262" s="3"/>
      <c r="F262" s="3"/>
      <c r="G262" s="4">
        <f t="shared" si="8"/>
        <v>0</v>
      </c>
      <c r="H262" s="4" t="str">
        <f t="shared" si="9"/>
        <v/>
      </c>
      <c r="I262" s="3"/>
    </row>
    <row r="263" spans="1:9" ht="15.75" customHeight="1" x14ac:dyDescent="0.2">
      <c r="A263" s="5" t="s">
        <v>53</v>
      </c>
      <c r="B263" s="11" t="s">
        <v>19</v>
      </c>
      <c r="C263" s="13">
        <v>20</v>
      </c>
      <c r="D263" s="12">
        <v>0</v>
      </c>
      <c r="E263" s="3"/>
      <c r="F263" s="3"/>
      <c r="G263" s="4">
        <f t="shared" si="8"/>
        <v>0</v>
      </c>
      <c r="H263" s="4" t="str">
        <f t="shared" si="9"/>
        <v/>
      </c>
      <c r="I263" s="3"/>
    </row>
    <row r="264" spans="1:9" ht="15.75" customHeight="1" x14ac:dyDescent="0.2">
      <c r="A264" s="5" t="s">
        <v>54</v>
      </c>
      <c r="B264" s="11" t="s">
        <v>19</v>
      </c>
      <c r="C264" s="13">
        <v>10</v>
      </c>
      <c r="D264" s="12">
        <v>0</v>
      </c>
      <c r="E264" s="3"/>
      <c r="F264" s="3"/>
      <c r="G264" s="4">
        <f t="shared" si="8"/>
        <v>0</v>
      </c>
      <c r="H264" s="4" t="str">
        <f t="shared" si="9"/>
        <v/>
      </c>
      <c r="I264" s="3"/>
    </row>
    <row r="265" spans="1:9" ht="15.75" customHeight="1" x14ac:dyDescent="0.2">
      <c r="A265" s="5" t="s">
        <v>55</v>
      </c>
      <c r="B265" s="11" t="s">
        <v>19</v>
      </c>
      <c r="C265" s="13">
        <v>60</v>
      </c>
      <c r="D265" s="12">
        <v>0</v>
      </c>
      <c r="E265" s="3"/>
      <c r="F265" s="3"/>
      <c r="G265" s="4">
        <f t="shared" si="8"/>
        <v>0</v>
      </c>
      <c r="H265" s="4" t="str">
        <f t="shared" si="9"/>
        <v/>
      </c>
      <c r="I265" s="3"/>
    </row>
    <row r="266" spans="1:9" ht="15.75" customHeight="1" x14ac:dyDescent="0.2">
      <c r="A266" s="5" t="s">
        <v>56</v>
      </c>
      <c r="B266" s="11" t="s">
        <v>19</v>
      </c>
      <c r="C266" s="13">
        <v>20</v>
      </c>
      <c r="D266" s="12">
        <v>0</v>
      </c>
      <c r="E266" s="3"/>
      <c r="F266" s="3"/>
      <c r="G266" s="4">
        <f t="shared" si="8"/>
        <v>0</v>
      </c>
      <c r="H266" s="4" t="str">
        <f t="shared" si="9"/>
        <v/>
      </c>
      <c r="I266" s="3"/>
    </row>
    <row r="267" spans="1:9" ht="15.75" customHeight="1" x14ac:dyDescent="0.2">
      <c r="A267" s="5" t="s">
        <v>57</v>
      </c>
      <c r="B267" s="11" t="s">
        <v>19</v>
      </c>
      <c r="C267" s="13">
        <v>10</v>
      </c>
      <c r="D267" s="12">
        <v>0</v>
      </c>
      <c r="E267" s="3"/>
      <c r="F267" s="3"/>
      <c r="G267" s="4">
        <f t="shared" si="8"/>
        <v>0</v>
      </c>
      <c r="H267" s="4" t="str">
        <f t="shared" si="9"/>
        <v/>
      </c>
      <c r="I267" s="3"/>
    </row>
    <row r="268" spans="1:9" ht="15.75" customHeight="1" x14ac:dyDescent="0.2">
      <c r="A268" s="14" t="s">
        <v>58</v>
      </c>
      <c r="B268" s="15"/>
      <c r="C268" s="16"/>
      <c r="D268" s="17"/>
      <c r="E268" s="17"/>
      <c r="F268" s="17"/>
      <c r="G268" s="16" t="str">
        <f t="shared" si="8"/>
        <v/>
      </c>
      <c r="H268" s="18" t="str">
        <f t="shared" si="9"/>
        <v/>
      </c>
      <c r="I268" s="17"/>
    </row>
    <row r="269" spans="1:9" ht="15.75" customHeight="1" x14ac:dyDescent="0.2">
      <c r="A269" s="5" t="s">
        <v>59</v>
      </c>
      <c r="B269" s="11" t="s">
        <v>19</v>
      </c>
      <c r="C269" s="13">
        <v>60</v>
      </c>
      <c r="D269" s="12">
        <v>0</v>
      </c>
      <c r="E269" s="3"/>
      <c r="F269" s="3"/>
      <c r="G269" s="4">
        <f t="shared" si="8"/>
        <v>0</v>
      </c>
      <c r="H269" s="4" t="str">
        <f t="shared" si="9"/>
        <v/>
      </c>
      <c r="I269" s="3"/>
    </row>
    <row r="270" spans="1:9" ht="15.75" customHeight="1" x14ac:dyDescent="0.2">
      <c r="A270" s="5" t="s">
        <v>60</v>
      </c>
      <c r="B270" s="11" t="s">
        <v>19</v>
      </c>
      <c r="C270" s="13">
        <v>20</v>
      </c>
      <c r="D270" s="12">
        <v>0</v>
      </c>
      <c r="E270" s="3"/>
      <c r="F270" s="3"/>
      <c r="G270" s="4">
        <f t="shared" si="8"/>
        <v>0</v>
      </c>
      <c r="H270" s="4" t="str">
        <f t="shared" si="9"/>
        <v/>
      </c>
      <c r="I270" s="3"/>
    </row>
    <row r="271" spans="1:9" ht="15.75" customHeight="1" x14ac:dyDescent="0.2">
      <c r="A271" s="5" t="s">
        <v>61</v>
      </c>
      <c r="B271" s="11" t="s">
        <v>19</v>
      </c>
      <c r="C271" s="13">
        <v>10</v>
      </c>
      <c r="D271" s="12">
        <v>0</v>
      </c>
      <c r="E271" s="3"/>
      <c r="F271" s="3"/>
      <c r="G271" s="4">
        <f t="shared" si="8"/>
        <v>0</v>
      </c>
      <c r="H271" s="4" t="str">
        <f t="shared" si="9"/>
        <v/>
      </c>
      <c r="I271" s="3"/>
    </row>
    <row r="272" spans="1:9" ht="15.75" customHeight="1" x14ac:dyDescent="0.2">
      <c r="A272" s="5" t="s">
        <v>62</v>
      </c>
      <c r="B272" s="11" t="s">
        <v>19</v>
      </c>
      <c r="C272" s="13">
        <v>60</v>
      </c>
      <c r="D272" s="12">
        <v>0</v>
      </c>
      <c r="E272" s="3"/>
      <c r="F272" s="3"/>
      <c r="G272" s="4">
        <f t="shared" si="8"/>
        <v>0</v>
      </c>
      <c r="H272" s="4" t="str">
        <f t="shared" si="9"/>
        <v/>
      </c>
      <c r="I272" s="3"/>
    </row>
    <row r="273" spans="1:9" ht="15.75" customHeight="1" x14ac:dyDescent="0.2">
      <c r="A273" s="5" t="s">
        <v>63</v>
      </c>
      <c r="B273" s="11" t="s">
        <v>19</v>
      </c>
      <c r="C273" s="13">
        <v>20</v>
      </c>
      <c r="D273" s="12">
        <v>0</v>
      </c>
      <c r="E273" s="3"/>
      <c r="F273" s="3"/>
      <c r="G273" s="4">
        <f t="shared" si="8"/>
        <v>0</v>
      </c>
      <c r="H273" s="4" t="str">
        <f t="shared" si="9"/>
        <v/>
      </c>
      <c r="I273" s="3"/>
    </row>
    <row r="274" spans="1:9" ht="15.75" customHeight="1" x14ac:dyDescent="0.2">
      <c r="A274" s="5" t="s">
        <v>64</v>
      </c>
      <c r="B274" s="11" t="s">
        <v>19</v>
      </c>
      <c r="C274" s="13">
        <v>10</v>
      </c>
      <c r="D274" s="12">
        <v>0</v>
      </c>
      <c r="E274" s="3"/>
      <c r="F274" s="3"/>
      <c r="G274" s="4">
        <f t="shared" si="8"/>
        <v>0</v>
      </c>
      <c r="H274" s="4" t="str">
        <f t="shared" si="9"/>
        <v/>
      </c>
      <c r="I274" s="3"/>
    </row>
    <row r="275" spans="1:9" ht="15.75" customHeight="1" x14ac:dyDescent="0.2">
      <c r="A275" s="5" t="s">
        <v>65</v>
      </c>
      <c r="B275" s="11" t="s">
        <v>19</v>
      </c>
      <c r="C275" s="13">
        <v>60</v>
      </c>
      <c r="D275" s="12">
        <v>0</v>
      </c>
      <c r="E275" s="3"/>
      <c r="F275" s="3"/>
      <c r="G275" s="4">
        <f t="shared" si="8"/>
        <v>0</v>
      </c>
      <c r="H275" s="4" t="str">
        <f t="shared" si="9"/>
        <v/>
      </c>
      <c r="I275" s="3"/>
    </row>
    <row r="276" spans="1:9" ht="15.75" customHeight="1" x14ac:dyDescent="0.2">
      <c r="A276" s="5" t="s">
        <v>66</v>
      </c>
      <c r="B276" s="11" t="s">
        <v>19</v>
      </c>
      <c r="C276" s="13">
        <v>20</v>
      </c>
      <c r="D276" s="12">
        <v>0</v>
      </c>
      <c r="E276" s="3"/>
      <c r="F276" s="3"/>
      <c r="G276" s="4">
        <f t="shared" si="8"/>
        <v>0</v>
      </c>
      <c r="H276" s="4" t="str">
        <f t="shared" si="9"/>
        <v/>
      </c>
      <c r="I276" s="3"/>
    </row>
    <row r="277" spans="1:9" ht="15.75" customHeight="1" x14ac:dyDescent="0.2">
      <c r="A277" s="5" t="s">
        <v>67</v>
      </c>
      <c r="B277" s="11" t="s">
        <v>19</v>
      </c>
      <c r="C277" s="13">
        <v>10</v>
      </c>
      <c r="D277" s="12">
        <v>0</v>
      </c>
      <c r="E277" s="3"/>
      <c r="F277" s="3"/>
      <c r="G277" s="4">
        <f t="shared" si="8"/>
        <v>0</v>
      </c>
      <c r="H277" s="4" t="str">
        <f t="shared" si="9"/>
        <v/>
      </c>
      <c r="I277" s="3"/>
    </row>
    <row r="278" spans="1:9" ht="15.75" customHeight="1" x14ac:dyDescent="0.2">
      <c r="A278" s="6" t="s">
        <v>72</v>
      </c>
      <c r="B278" s="15"/>
      <c r="C278" s="16"/>
      <c r="D278" s="17"/>
      <c r="E278" s="17"/>
      <c r="F278" s="17"/>
      <c r="G278" s="16" t="str">
        <f t="shared" si="8"/>
        <v/>
      </c>
      <c r="H278" s="18" t="str">
        <f t="shared" si="9"/>
        <v/>
      </c>
      <c r="I278" s="17"/>
    </row>
    <row r="279" spans="1:9" ht="15.75" customHeight="1" x14ac:dyDescent="0.2">
      <c r="A279" s="14" t="s">
        <v>18</v>
      </c>
      <c r="B279" s="15"/>
      <c r="C279" s="16"/>
      <c r="D279" s="17"/>
      <c r="E279" s="17"/>
      <c r="F279" s="17"/>
      <c r="G279" s="16" t="str">
        <f t="shared" si="8"/>
        <v/>
      </c>
      <c r="H279" s="18" t="str">
        <f t="shared" si="9"/>
        <v/>
      </c>
      <c r="I279" s="17"/>
    </row>
    <row r="280" spans="1:9" ht="15.75" customHeight="1" x14ac:dyDescent="0.2">
      <c r="A280" s="5" t="s">
        <v>163</v>
      </c>
      <c r="B280" s="11" t="s">
        <v>19</v>
      </c>
      <c r="C280" s="13">
        <v>40</v>
      </c>
      <c r="D280" s="12">
        <v>0</v>
      </c>
      <c r="E280" s="3"/>
      <c r="F280" s="3"/>
      <c r="G280" s="4">
        <f t="shared" si="8"/>
        <v>0</v>
      </c>
      <c r="H280" s="4" t="str">
        <f t="shared" si="9"/>
        <v/>
      </c>
      <c r="I280" s="3"/>
    </row>
    <row r="281" spans="1:9" ht="15.75" customHeight="1" x14ac:dyDescent="0.2">
      <c r="A281" s="14" t="s">
        <v>20</v>
      </c>
      <c r="B281" s="15"/>
      <c r="C281" s="16"/>
      <c r="D281" s="17"/>
      <c r="E281" s="17"/>
      <c r="F281" s="17"/>
      <c r="G281" s="16" t="str">
        <f t="shared" si="8"/>
        <v/>
      </c>
      <c r="H281" s="18" t="str">
        <f t="shared" si="9"/>
        <v/>
      </c>
      <c r="I281" s="17"/>
    </row>
    <row r="282" spans="1:9" ht="15.75" customHeight="1" x14ac:dyDescent="0.2">
      <c r="A282" s="5" t="s">
        <v>21</v>
      </c>
      <c r="B282" s="11" t="s">
        <v>19</v>
      </c>
      <c r="C282" s="13">
        <v>60</v>
      </c>
      <c r="D282" s="12">
        <v>0</v>
      </c>
      <c r="E282" s="3"/>
      <c r="F282" s="3"/>
      <c r="G282" s="4">
        <f t="shared" si="8"/>
        <v>0</v>
      </c>
      <c r="H282" s="4" t="str">
        <f t="shared" si="9"/>
        <v/>
      </c>
      <c r="I282" s="3"/>
    </row>
    <row r="283" spans="1:9" ht="15.75" customHeight="1" x14ac:dyDescent="0.2">
      <c r="A283" s="5" t="s">
        <v>22</v>
      </c>
      <c r="B283" s="11" t="s">
        <v>19</v>
      </c>
      <c r="C283" s="13">
        <v>20</v>
      </c>
      <c r="D283" s="12">
        <v>0</v>
      </c>
      <c r="E283" s="3"/>
      <c r="F283" s="3"/>
      <c r="G283" s="4">
        <f t="shared" si="8"/>
        <v>0</v>
      </c>
      <c r="H283" s="4" t="str">
        <f t="shared" si="9"/>
        <v/>
      </c>
      <c r="I283" s="3"/>
    </row>
    <row r="284" spans="1:9" ht="15.75" customHeight="1" x14ac:dyDescent="0.2">
      <c r="A284" s="5" t="s">
        <v>23</v>
      </c>
      <c r="B284" s="11" t="s">
        <v>19</v>
      </c>
      <c r="C284" s="13">
        <v>10</v>
      </c>
      <c r="D284" s="12">
        <v>0</v>
      </c>
      <c r="E284" s="3"/>
      <c r="F284" s="3"/>
      <c r="G284" s="4">
        <f t="shared" si="8"/>
        <v>0</v>
      </c>
      <c r="H284" s="4" t="str">
        <f t="shared" si="9"/>
        <v/>
      </c>
      <c r="I284" s="3"/>
    </row>
    <row r="285" spans="1:9" ht="15.75" customHeight="1" x14ac:dyDescent="0.2">
      <c r="A285" s="5" t="s">
        <v>24</v>
      </c>
      <c r="B285" s="11" t="s">
        <v>19</v>
      </c>
      <c r="C285" s="13">
        <v>60</v>
      </c>
      <c r="D285" s="12">
        <v>0</v>
      </c>
      <c r="E285" s="3"/>
      <c r="F285" s="3"/>
      <c r="G285" s="4">
        <f t="shared" si="8"/>
        <v>0</v>
      </c>
      <c r="H285" s="4" t="str">
        <f t="shared" si="9"/>
        <v/>
      </c>
      <c r="I285" s="3"/>
    </row>
    <row r="286" spans="1:9" ht="15.75" customHeight="1" x14ac:dyDescent="0.2">
      <c r="A286" s="5" t="s">
        <v>25</v>
      </c>
      <c r="B286" s="11" t="s">
        <v>19</v>
      </c>
      <c r="C286" s="13">
        <v>20</v>
      </c>
      <c r="D286" s="12">
        <v>0</v>
      </c>
      <c r="E286" s="3"/>
      <c r="F286" s="3"/>
      <c r="G286" s="4">
        <f t="shared" si="8"/>
        <v>0</v>
      </c>
      <c r="H286" s="4" t="str">
        <f t="shared" si="9"/>
        <v/>
      </c>
      <c r="I286" s="3"/>
    </row>
    <row r="287" spans="1:9" ht="15.75" customHeight="1" x14ac:dyDescent="0.2">
      <c r="A287" s="5" t="s">
        <v>26</v>
      </c>
      <c r="B287" s="11" t="s">
        <v>19</v>
      </c>
      <c r="C287" s="13">
        <v>10</v>
      </c>
      <c r="D287" s="12">
        <v>0</v>
      </c>
      <c r="E287" s="3"/>
      <c r="F287" s="3"/>
      <c r="G287" s="4">
        <f t="shared" si="8"/>
        <v>0</v>
      </c>
      <c r="H287" s="4" t="str">
        <f t="shared" si="9"/>
        <v/>
      </c>
      <c r="I287" s="3"/>
    </row>
    <row r="288" spans="1:9" ht="15.75" customHeight="1" x14ac:dyDescent="0.2">
      <c r="A288" s="5" t="s">
        <v>27</v>
      </c>
      <c r="B288" s="11" t="s">
        <v>19</v>
      </c>
      <c r="C288" s="13">
        <v>60</v>
      </c>
      <c r="D288" s="12">
        <v>0</v>
      </c>
      <c r="E288" s="3"/>
      <c r="F288" s="3"/>
      <c r="G288" s="4">
        <f t="shared" si="8"/>
        <v>0</v>
      </c>
      <c r="H288" s="4" t="str">
        <f t="shared" si="9"/>
        <v/>
      </c>
      <c r="I288" s="3"/>
    </row>
    <row r="289" spans="1:9" ht="15.75" customHeight="1" x14ac:dyDescent="0.2">
      <c r="A289" s="5" t="s">
        <v>28</v>
      </c>
      <c r="B289" s="11" t="s">
        <v>19</v>
      </c>
      <c r="C289" s="13">
        <v>20</v>
      </c>
      <c r="D289" s="12">
        <v>0</v>
      </c>
      <c r="E289" s="3"/>
      <c r="F289" s="3"/>
      <c r="G289" s="4">
        <f t="shared" si="8"/>
        <v>0</v>
      </c>
      <c r="H289" s="4" t="str">
        <f t="shared" si="9"/>
        <v/>
      </c>
      <c r="I289" s="3"/>
    </row>
    <row r="290" spans="1:9" ht="15.75" customHeight="1" x14ac:dyDescent="0.2">
      <c r="A290" s="5" t="s">
        <v>29</v>
      </c>
      <c r="B290" s="11" t="s">
        <v>19</v>
      </c>
      <c r="C290" s="13">
        <v>10</v>
      </c>
      <c r="D290" s="12">
        <v>0</v>
      </c>
      <c r="E290" s="3"/>
      <c r="F290" s="3"/>
      <c r="G290" s="4">
        <f t="shared" si="8"/>
        <v>0</v>
      </c>
      <c r="H290" s="4" t="str">
        <f t="shared" si="9"/>
        <v/>
      </c>
      <c r="I290" s="3"/>
    </row>
    <row r="291" spans="1:9" ht="15.75" customHeight="1" x14ac:dyDescent="0.2">
      <c r="A291" s="5" t="s">
        <v>30</v>
      </c>
      <c r="B291" s="11" t="s">
        <v>19</v>
      </c>
      <c r="C291" s="13">
        <v>60</v>
      </c>
      <c r="D291" s="12">
        <v>0</v>
      </c>
      <c r="E291" s="3"/>
      <c r="F291" s="3"/>
      <c r="G291" s="4">
        <f t="shared" si="8"/>
        <v>0</v>
      </c>
      <c r="H291" s="4" t="str">
        <f t="shared" si="9"/>
        <v/>
      </c>
      <c r="I291" s="3"/>
    </row>
    <row r="292" spans="1:9" ht="15.75" customHeight="1" x14ac:dyDescent="0.2">
      <c r="A292" s="5" t="s">
        <v>31</v>
      </c>
      <c r="B292" s="11" t="s">
        <v>19</v>
      </c>
      <c r="C292" s="13">
        <v>20</v>
      </c>
      <c r="D292" s="12">
        <v>0</v>
      </c>
      <c r="E292" s="3"/>
      <c r="F292" s="3"/>
      <c r="G292" s="4">
        <f t="shared" si="8"/>
        <v>0</v>
      </c>
      <c r="H292" s="4" t="str">
        <f t="shared" si="9"/>
        <v/>
      </c>
      <c r="I292" s="3"/>
    </row>
    <row r="293" spans="1:9" ht="15.75" customHeight="1" x14ac:dyDescent="0.2">
      <c r="A293" s="5" t="s">
        <v>32</v>
      </c>
      <c r="B293" s="11" t="s">
        <v>19</v>
      </c>
      <c r="C293" s="13">
        <v>10</v>
      </c>
      <c r="D293" s="12">
        <v>0</v>
      </c>
      <c r="E293" s="3"/>
      <c r="F293" s="3"/>
      <c r="G293" s="4">
        <f t="shared" si="8"/>
        <v>0</v>
      </c>
      <c r="H293" s="4" t="str">
        <f t="shared" si="9"/>
        <v/>
      </c>
      <c r="I293" s="3"/>
    </row>
    <row r="294" spans="1:9" ht="15.75" customHeight="1" x14ac:dyDescent="0.2">
      <c r="A294" s="5" t="s">
        <v>33</v>
      </c>
      <c r="B294" s="11" t="s">
        <v>19</v>
      </c>
      <c r="C294" s="13">
        <v>60</v>
      </c>
      <c r="D294" s="12">
        <v>0</v>
      </c>
      <c r="E294" s="3"/>
      <c r="F294" s="3"/>
      <c r="G294" s="4">
        <f t="shared" si="8"/>
        <v>0</v>
      </c>
      <c r="H294" s="4" t="str">
        <f t="shared" si="9"/>
        <v/>
      </c>
      <c r="I294" s="3"/>
    </row>
    <row r="295" spans="1:9" ht="15.75" customHeight="1" x14ac:dyDescent="0.2">
      <c r="A295" s="5" t="s">
        <v>34</v>
      </c>
      <c r="B295" s="11" t="s">
        <v>19</v>
      </c>
      <c r="C295" s="13">
        <v>20</v>
      </c>
      <c r="D295" s="12">
        <v>0</v>
      </c>
      <c r="E295" s="3"/>
      <c r="F295" s="3"/>
      <c r="G295" s="4">
        <f t="shared" si="8"/>
        <v>0</v>
      </c>
      <c r="H295" s="4" t="str">
        <f t="shared" si="9"/>
        <v/>
      </c>
      <c r="I295" s="3"/>
    </row>
    <row r="296" spans="1:9" ht="15.75" customHeight="1" x14ac:dyDescent="0.2">
      <c r="A296" s="5" t="s">
        <v>35</v>
      </c>
      <c r="B296" s="11" t="s">
        <v>19</v>
      </c>
      <c r="C296" s="13">
        <v>10</v>
      </c>
      <c r="D296" s="12">
        <v>0</v>
      </c>
      <c r="E296" s="3"/>
      <c r="F296" s="3"/>
      <c r="G296" s="4">
        <f t="shared" si="8"/>
        <v>0</v>
      </c>
      <c r="H296" s="4" t="str">
        <f t="shared" si="9"/>
        <v/>
      </c>
      <c r="I296" s="3"/>
    </row>
    <row r="297" spans="1:9" ht="15.75" customHeight="1" x14ac:dyDescent="0.2">
      <c r="A297" s="5" t="s">
        <v>36</v>
      </c>
      <c r="B297" s="11" t="s">
        <v>19</v>
      </c>
      <c r="C297" s="13">
        <v>60</v>
      </c>
      <c r="D297" s="12">
        <v>0</v>
      </c>
      <c r="E297" s="3"/>
      <c r="F297" s="3"/>
      <c r="G297" s="4">
        <f t="shared" si="8"/>
        <v>0</v>
      </c>
      <c r="H297" s="4" t="str">
        <f t="shared" si="9"/>
        <v/>
      </c>
      <c r="I297" s="3"/>
    </row>
    <row r="298" spans="1:9" ht="15.75" customHeight="1" x14ac:dyDescent="0.2">
      <c r="A298" s="5" t="s">
        <v>37</v>
      </c>
      <c r="B298" s="11" t="s">
        <v>19</v>
      </c>
      <c r="C298" s="13">
        <v>20</v>
      </c>
      <c r="D298" s="12">
        <v>0</v>
      </c>
      <c r="E298" s="3"/>
      <c r="F298" s="3"/>
      <c r="G298" s="4">
        <f t="shared" si="8"/>
        <v>0</v>
      </c>
      <c r="H298" s="4" t="str">
        <f t="shared" si="9"/>
        <v/>
      </c>
      <c r="I298" s="3"/>
    </row>
    <row r="299" spans="1:9" ht="15.75" customHeight="1" x14ac:dyDescent="0.2">
      <c r="A299" s="5" t="s">
        <v>38</v>
      </c>
      <c r="B299" s="11" t="s">
        <v>19</v>
      </c>
      <c r="C299" s="13">
        <v>10</v>
      </c>
      <c r="D299" s="12">
        <v>0</v>
      </c>
      <c r="E299" s="3"/>
      <c r="F299" s="3"/>
      <c r="G299" s="4">
        <f t="shared" si="8"/>
        <v>0</v>
      </c>
      <c r="H299" s="4" t="str">
        <f t="shared" si="9"/>
        <v/>
      </c>
      <c r="I299" s="3"/>
    </row>
    <row r="300" spans="1:9" ht="15.75" customHeight="1" x14ac:dyDescent="0.2">
      <c r="A300" s="14" t="s">
        <v>39</v>
      </c>
      <c r="B300" s="15"/>
      <c r="C300" s="16"/>
      <c r="D300" s="17"/>
      <c r="E300" s="17"/>
      <c r="F300" s="17"/>
      <c r="G300" s="16" t="str">
        <f t="shared" si="8"/>
        <v/>
      </c>
      <c r="H300" s="18" t="str">
        <f t="shared" si="9"/>
        <v/>
      </c>
      <c r="I300" s="17"/>
    </row>
    <row r="301" spans="1:9" ht="15.75" customHeight="1" x14ac:dyDescent="0.2">
      <c r="A301" s="5" t="s">
        <v>40</v>
      </c>
      <c r="B301" s="11" t="s">
        <v>19</v>
      </c>
      <c r="C301" s="13">
        <v>60</v>
      </c>
      <c r="D301" s="12">
        <v>0</v>
      </c>
      <c r="E301" s="3"/>
      <c r="F301" s="3"/>
      <c r="G301" s="4">
        <f t="shared" si="8"/>
        <v>0</v>
      </c>
      <c r="H301" s="4" t="str">
        <f t="shared" si="9"/>
        <v/>
      </c>
      <c r="I301" s="3"/>
    </row>
    <row r="302" spans="1:9" ht="15.75" customHeight="1" x14ac:dyDescent="0.2">
      <c r="A302" s="5" t="s">
        <v>41</v>
      </c>
      <c r="B302" s="11" t="s">
        <v>19</v>
      </c>
      <c r="C302" s="13">
        <v>20</v>
      </c>
      <c r="D302" s="12">
        <v>0</v>
      </c>
      <c r="E302" s="3"/>
      <c r="F302" s="3"/>
      <c r="G302" s="4">
        <f t="shared" si="8"/>
        <v>0</v>
      </c>
      <c r="H302" s="4" t="str">
        <f t="shared" si="9"/>
        <v/>
      </c>
      <c r="I302" s="3"/>
    </row>
    <row r="303" spans="1:9" ht="15.75" customHeight="1" x14ac:dyDescent="0.2">
      <c r="A303" s="5" t="s">
        <v>42</v>
      </c>
      <c r="B303" s="11" t="s">
        <v>19</v>
      </c>
      <c r="C303" s="13">
        <v>10</v>
      </c>
      <c r="D303" s="12">
        <v>0</v>
      </c>
      <c r="E303" s="3"/>
      <c r="F303" s="3"/>
      <c r="G303" s="4">
        <f t="shared" si="8"/>
        <v>0</v>
      </c>
      <c r="H303" s="4" t="str">
        <f t="shared" si="9"/>
        <v/>
      </c>
      <c r="I303" s="3"/>
    </row>
    <row r="304" spans="1:9" ht="15.75" customHeight="1" x14ac:dyDescent="0.2">
      <c r="A304" s="5" t="s">
        <v>43</v>
      </c>
      <c r="B304" s="11" t="s">
        <v>19</v>
      </c>
      <c r="C304" s="13">
        <v>60</v>
      </c>
      <c r="D304" s="12">
        <v>0</v>
      </c>
      <c r="E304" s="3"/>
      <c r="F304" s="3"/>
      <c r="G304" s="4">
        <f t="shared" si="8"/>
        <v>0</v>
      </c>
      <c r="H304" s="4" t="str">
        <f t="shared" si="9"/>
        <v/>
      </c>
      <c r="I304" s="3"/>
    </row>
    <row r="305" spans="1:9" ht="15.75" customHeight="1" x14ac:dyDescent="0.2">
      <c r="A305" s="5" t="s">
        <v>44</v>
      </c>
      <c r="B305" s="11" t="s">
        <v>19</v>
      </c>
      <c r="C305" s="13">
        <v>20</v>
      </c>
      <c r="D305" s="12">
        <v>0</v>
      </c>
      <c r="E305" s="3"/>
      <c r="F305" s="3"/>
      <c r="G305" s="4">
        <f t="shared" si="8"/>
        <v>0</v>
      </c>
      <c r="H305" s="4" t="str">
        <f t="shared" si="9"/>
        <v/>
      </c>
      <c r="I305" s="3"/>
    </row>
    <row r="306" spans="1:9" ht="15.75" customHeight="1" x14ac:dyDescent="0.2">
      <c r="A306" s="5" t="s">
        <v>45</v>
      </c>
      <c r="B306" s="11" t="s">
        <v>19</v>
      </c>
      <c r="C306" s="13">
        <v>10</v>
      </c>
      <c r="D306" s="12">
        <v>0</v>
      </c>
      <c r="E306" s="3"/>
      <c r="F306" s="3"/>
      <c r="G306" s="4">
        <f t="shared" si="8"/>
        <v>0</v>
      </c>
      <c r="H306" s="4" t="str">
        <f t="shared" si="9"/>
        <v/>
      </c>
      <c r="I306" s="3"/>
    </row>
    <row r="307" spans="1:9" ht="15.75" customHeight="1" x14ac:dyDescent="0.2">
      <c r="A307" s="5" t="s">
        <v>46</v>
      </c>
      <c r="B307" s="11" t="s">
        <v>19</v>
      </c>
      <c r="C307" s="13">
        <v>60</v>
      </c>
      <c r="D307" s="12">
        <v>0</v>
      </c>
      <c r="E307" s="3"/>
      <c r="F307" s="3"/>
      <c r="G307" s="4">
        <f t="shared" si="8"/>
        <v>0</v>
      </c>
      <c r="H307" s="4" t="str">
        <f t="shared" si="9"/>
        <v/>
      </c>
      <c r="I307" s="3"/>
    </row>
    <row r="308" spans="1:9" ht="15.75" customHeight="1" x14ac:dyDescent="0.2">
      <c r="A308" s="5" t="s">
        <v>47</v>
      </c>
      <c r="B308" s="11" t="s">
        <v>19</v>
      </c>
      <c r="C308" s="13">
        <v>20</v>
      </c>
      <c r="D308" s="12">
        <v>0</v>
      </c>
      <c r="E308" s="3"/>
      <c r="F308" s="3"/>
      <c r="G308" s="4">
        <f t="shared" si="8"/>
        <v>0</v>
      </c>
      <c r="H308" s="4" t="str">
        <f t="shared" si="9"/>
        <v/>
      </c>
      <c r="I308" s="3"/>
    </row>
    <row r="309" spans="1:9" ht="15.75" customHeight="1" x14ac:dyDescent="0.2">
      <c r="A309" s="5" t="s">
        <v>48</v>
      </c>
      <c r="B309" s="11" t="s">
        <v>19</v>
      </c>
      <c r="C309" s="13">
        <v>10</v>
      </c>
      <c r="D309" s="12">
        <v>0</v>
      </c>
      <c r="E309" s="3"/>
      <c r="F309" s="3"/>
      <c r="G309" s="4">
        <f t="shared" si="8"/>
        <v>0</v>
      </c>
      <c r="H309" s="4" t="str">
        <f t="shared" si="9"/>
        <v/>
      </c>
      <c r="I309" s="3"/>
    </row>
    <row r="310" spans="1:9" ht="15.75" customHeight="1" x14ac:dyDescent="0.2">
      <c r="A310" s="5" t="s">
        <v>49</v>
      </c>
      <c r="B310" s="11" t="s">
        <v>19</v>
      </c>
      <c r="C310" s="13">
        <v>60</v>
      </c>
      <c r="D310" s="12">
        <v>0</v>
      </c>
      <c r="E310" s="3"/>
      <c r="F310" s="3"/>
      <c r="G310" s="4">
        <f t="shared" si="8"/>
        <v>0</v>
      </c>
      <c r="H310" s="4" t="str">
        <f t="shared" si="9"/>
        <v/>
      </c>
      <c r="I310" s="3"/>
    </row>
    <row r="311" spans="1:9" ht="15.75" customHeight="1" x14ac:dyDescent="0.2">
      <c r="A311" s="5" t="s">
        <v>50</v>
      </c>
      <c r="B311" s="11" t="s">
        <v>19</v>
      </c>
      <c r="C311" s="13">
        <v>20</v>
      </c>
      <c r="D311" s="12">
        <v>0</v>
      </c>
      <c r="E311" s="3"/>
      <c r="F311" s="3"/>
      <c r="G311" s="4">
        <f t="shared" si="8"/>
        <v>0</v>
      </c>
      <c r="H311" s="4" t="str">
        <f t="shared" si="9"/>
        <v/>
      </c>
      <c r="I311" s="3"/>
    </row>
    <row r="312" spans="1:9" ht="15.75" customHeight="1" x14ac:dyDescent="0.2">
      <c r="A312" s="5" t="s">
        <v>51</v>
      </c>
      <c r="B312" s="11" t="s">
        <v>19</v>
      </c>
      <c r="C312" s="13">
        <v>10</v>
      </c>
      <c r="D312" s="12">
        <v>0</v>
      </c>
      <c r="E312" s="3"/>
      <c r="F312" s="3"/>
      <c r="G312" s="4">
        <f t="shared" si="8"/>
        <v>0</v>
      </c>
      <c r="H312" s="4" t="str">
        <f t="shared" si="9"/>
        <v/>
      </c>
      <c r="I312" s="3"/>
    </row>
    <row r="313" spans="1:9" ht="15.75" customHeight="1" x14ac:dyDescent="0.2">
      <c r="A313" s="5" t="s">
        <v>149</v>
      </c>
      <c r="B313" s="11" t="s">
        <v>150</v>
      </c>
      <c r="C313" s="13">
        <v>15</v>
      </c>
      <c r="D313" s="12">
        <v>0</v>
      </c>
      <c r="E313" s="3"/>
      <c r="F313" s="3"/>
      <c r="G313" s="4">
        <f t="shared" si="8"/>
        <v>0</v>
      </c>
      <c r="H313" s="4" t="str">
        <f t="shared" si="9"/>
        <v/>
      </c>
      <c r="I313" s="3"/>
    </row>
    <row r="314" spans="1:9" ht="15.75" customHeight="1" x14ac:dyDescent="0.2">
      <c r="A314" s="5" t="s">
        <v>151</v>
      </c>
      <c r="B314" s="11" t="s">
        <v>150</v>
      </c>
      <c r="C314" s="13">
        <v>15</v>
      </c>
      <c r="D314" s="12">
        <v>0</v>
      </c>
      <c r="E314" s="3"/>
      <c r="F314" s="3"/>
      <c r="G314" s="4">
        <f t="shared" si="8"/>
        <v>0</v>
      </c>
      <c r="H314" s="4" t="str">
        <f t="shared" si="9"/>
        <v/>
      </c>
      <c r="I314" s="3"/>
    </row>
    <row r="315" spans="1:9" ht="15.75" customHeight="1" x14ac:dyDescent="0.2">
      <c r="A315" s="5" t="s">
        <v>152</v>
      </c>
      <c r="B315" s="11" t="s">
        <v>150</v>
      </c>
      <c r="C315" s="13">
        <v>15</v>
      </c>
      <c r="D315" s="12">
        <v>0</v>
      </c>
      <c r="E315" s="3"/>
      <c r="F315" s="3"/>
      <c r="G315" s="4">
        <f t="shared" si="8"/>
        <v>0</v>
      </c>
      <c r="H315" s="4" t="str">
        <f t="shared" si="9"/>
        <v/>
      </c>
      <c r="I315" s="3"/>
    </row>
    <row r="316" spans="1:9" ht="15.75" customHeight="1" x14ac:dyDescent="0.2">
      <c r="A316" s="5" t="s">
        <v>153</v>
      </c>
      <c r="B316" s="11" t="s">
        <v>150</v>
      </c>
      <c r="C316" s="13">
        <v>15</v>
      </c>
      <c r="D316" s="12">
        <v>0</v>
      </c>
      <c r="E316" s="3"/>
      <c r="F316" s="3"/>
      <c r="G316" s="4">
        <f t="shared" si="8"/>
        <v>0</v>
      </c>
      <c r="H316" s="4" t="str">
        <f t="shared" si="9"/>
        <v/>
      </c>
      <c r="I316" s="3"/>
    </row>
    <row r="317" spans="1:9" ht="15.75" customHeight="1" x14ac:dyDescent="0.2">
      <c r="A317" s="5" t="s">
        <v>52</v>
      </c>
      <c r="B317" s="11" t="s">
        <v>19</v>
      </c>
      <c r="C317" s="13">
        <v>60</v>
      </c>
      <c r="D317" s="12">
        <v>0</v>
      </c>
      <c r="E317" s="3"/>
      <c r="F317" s="3"/>
      <c r="G317" s="4">
        <f t="shared" si="8"/>
        <v>0</v>
      </c>
      <c r="H317" s="4" t="str">
        <f t="shared" si="9"/>
        <v/>
      </c>
      <c r="I317" s="3"/>
    </row>
    <row r="318" spans="1:9" ht="15.75" customHeight="1" x14ac:dyDescent="0.2">
      <c r="A318" s="5" t="s">
        <v>53</v>
      </c>
      <c r="B318" s="11" t="s">
        <v>19</v>
      </c>
      <c r="C318" s="13">
        <v>20</v>
      </c>
      <c r="D318" s="12">
        <v>0</v>
      </c>
      <c r="E318" s="3"/>
      <c r="F318" s="3"/>
      <c r="G318" s="4">
        <f t="shared" si="8"/>
        <v>0</v>
      </c>
      <c r="H318" s="4" t="str">
        <f t="shared" si="9"/>
        <v/>
      </c>
      <c r="I318" s="3"/>
    </row>
    <row r="319" spans="1:9" ht="15.75" customHeight="1" x14ac:dyDescent="0.2">
      <c r="A319" s="5" t="s">
        <v>54</v>
      </c>
      <c r="B319" s="11" t="s">
        <v>19</v>
      </c>
      <c r="C319" s="13">
        <v>10</v>
      </c>
      <c r="D319" s="12">
        <v>0</v>
      </c>
      <c r="E319" s="3"/>
      <c r="F319" s="3"/>
      <c r="G319" s="4">
        <f t="shared" si="8"/>
        <v>0</v>
      </c>
      <c r="H319" s="4" t="str">
        <f t="shared" si="9"/>
        <v/>
      </c>
      <c r="I319" s="3"/>
    </row>
    <row r="320" spans="1:9" ht="15.75" customHeight="1" x14ac:dyDescent="0.2">
      <c r="A320" s="5" t="s">
        <v>55</v>
      </c>
      <c r="B320" s="11" t="s">
        <v>19</v>
      </c>
      <c r="C320" s="13">
        <v>60</v>
      </c>
      <c r="D320" s="12">
        <v>0</v>
      </c>
      <c r="E320" s="3"/>
      <c r="F320" s="3"/>
      <c r="G320" s="4">
        <f t="shared" si="8"/>
        <v>0</v>
      </c>
      <c r="H320" s="4" t="str">
        <f t="shared" si="9"/>
        <v/>
      </c>
      <c r="I320" s="3"/>
    </row>
    <row r="321" spans="1:9" ht="15.75" customHeight="1" x14ac:dyDescent="0.2">
      <c r="A321" s="5" t="s">
        <v>56</v>
      </c>
      <c r="B321" s="11" t="s">
        <v>19</v>
      </c>
      <c r="C321" s="13">
        <v>20</v>
      </c>
      <c r="D321" s="12">
        <v>0</v>
      </c>
      <c r="E321" s="3"/>
      <c r="F321" s="3"/>
      <c r="G321" s="4">
        <f t="shared" si="8"/>
        <v>0</v>
      </c>
      <c r="H321" s="4" t="str">
        <f t="shared" si="9"/>
        <v/>
      </c>
      <c r="I321" s="3"/>
    </row>
    <row r="322" spans="1:9" ht="15.75" customHeight="1" x14ac:dyDescent="0.2">
      <c r="A322" s="5" t="s">
        <v>57</v>
      </c>
      <c r="B322" s="11" t="s">
        <v>19</v>
      </c>
      <c r="C322" s="13">
        <v>10</v>
      </c>
      <c r="D322" s="12">
        <v>0</v>
      </c>
      <c r="E322" s="3"/>
      <c r="F322" s="3"/>
      <c r="G322" s="4">
        <f t="shared" si="8"/>
        <v>0</v>
      </c>
      <c r="H322" s="4" t="str">
        <f t="shared" si="9"/>
        <v/>
      </c>
      <c r="I322" s="3"/>
    </row>
    <row r="323" spans="1:9" ht="15.75" customHeight="1" x14ac:dyDescent="0.2">
      <c r="A323" s="14" t="s">
        <v>58</v>
      </c>
      <c r="B323" s="15"/>
      <c r="C323" s="16"/>
      <c r="D323" s="17"/>
      <c r="E323" s="17"/>
      <c r="F323" s="17"/>
      <c r="G323" s="16" t="str">
        <f t="shared" ref="G323:G386" si="10">IF(D323="",IF(E323&gt;0,"Ny data",IF(E323="","",0)),IF(D323=0,IF(E323=0,0,"Ny data"),(E323-D323)/D323))</f>
        <v/>
      </c>
      <c r="H323" s="18" t="str">
        <f t="shared" ref="H323:H386" si="11">IF(E323="",IF(F323&gt;0,"Ny data",IF(F323="","",0)),IF(E323=0,IF(F323=0,0,"Ny data"),(F323-E323)/E323))</f>
        <v/>
      </c>
      <c r="I323" s="17"/>
    </row>
    <row r="324" spans="1:9" ht="15.75" customHeight="1" x14ac:dyDescent="0.2">
      <c r="A324" s="5" t="s">
        <v>59</v>
      </c>
      <c r="B324" s="11" t="s">
        <v>19</v>
      </c>
      <c r="C324" s="13">
        <v>60</v>
      </c>
      <c r="D324" s="12">
        <v>0</v>
      </c>
      <c r="E324" s="3"/>
      <c r="F324" s="3"/>
      <c r="G324" s="4">
        <f t="shared" si="10"/>
        <v>0</v>
      </c>
      <c r="H324" s="4" t="str">
        <f t="shared" si="11"/>
        <v/>
      </c>
      <c r="I324" s="3"/>
    </row>
    <row r="325" spans="1:9" ht="15.75" customHeight="1" x14ac:dyDescent="0.2">
      <c r="A325" s="5" t="s">
        <v>60</v>
      </c>
      <c r="B325" s="11" t="s">
        <v>19</v>
      </c>
      <c r="C325" s="13">
        <v>20</v>
      </c>
      <c r="D325" s="12">
        <v>0</v>
      </c>
      <c r="E325" s="3"/>
      <c r="F325" s="3"/>
      <c r="G325" s="4">
        <f t="shared" si="10"/>
        <v>0</v>
      </c>
      <c r="H325" s="4" t="str">
        <f t="shared" si="11"/>
        <v/>
      </c>
      <c r="I325" s="3"/>
    </row>
    <row r="326" spans="1:9" ht="15.75" customHeight="1" x14ac:dyDescent="0.2">
      <c r="A326" s="5" t="s">
        <v>61</v>
      </c>
      <c r="B326" s="11" t="s">
        <v>19</v>
      </c>
      <c r="C326" s="13">
        <v>10</v>
      </c>
      <c r="D326" s="12">
        <v>0</v>
      </c>
      <c r="E326" s="3"/>
      <c r="F326" s="3"/>
      <c r="G326" s="4">
        <f t="shared" si="10"/>
        <v>0</v>
      </c>
      <c r="H326" s="4" t="str">
        <f t="shared" si="11"/>
        <v/>
      </c>
      <c r="I326" s="3"/>
    </row>
    <row r="327" spans="1:9" ht="15.75" customHeight="1" x14ac:dyDescent="0.2">
      <c r="A327" s="5" t="s">
        <v>62</v>
      </c>
      <c r="B327" s="11" t="s">
        <v>19</v>
      </c>
      <c r="C327" s="13">
        <v>60</v>
      </c>
      <c r="D327" s="12">
        <v>0</v>
      </c>
      <c r="E327" s="3"/>
      <c r="F327" s="3"/>
      <c r="G327" s="4">
        <f t="shared" si="10"/>
        <v>0</v>
      </c>
      <c r="H327" s="4" t="str">
        <f t="shared" si="11"/>
        <v/>
      </c>
      <c r="I327" s="3"/>
    </row>
    <row r="328" spans="1:9" ht="15.75" customHeight="1" x14ac:dyDescent="0.2">
      <c r="A328" s="5" t="s">
        <v>63</v>
      </c>
      <c r="B328" s="11" t="s">
        <v>19</v>
      </c>
      <c r="C328" s="13">
        <v>20</v>
      </c>
      <c r="D328" s="12">
        <v>0</v>
      </c>
      <c r="E328" s="3"/>
      <c r="F328" s="3"/>
      <c r="G328" s="4">
        <f t="shared" si="10"/>
        <v>0</v>
      </c>
      <c r="H328" s="4" t="str">
        <f t="shared" si="11"/>
        <v/>
      </c>
      <c r="I328" s="3"/>
    </row>
    <row r="329" spans="1:9" ht="15.75" customHeight="1" x14ac:dyDescent="0.2">
      <c r="A329" s="5" t="s">
        <v>64</v>
      </c>
      <c r="B329" s="11" t="s">
        <v>19</v>
      </c>
      <c r="C329" s="13">
        <v>10</v>
      </c>
      <c r="D329" s="12">
        <v>0</v>
      </c>
      <c r="E329" s="3"/>
      <c r="F329" s="3"/>
      <c r="G329" s="4">
        <f t="shared" si="10"/>
        <v>0</v>
      </c>
      <c r="H329" s="4" t="str">
        <f t="shared" si="11"/>
        <v/>
      </c>
      <c r="I329" s="3"/>
    </row>
    <row r="330" spans="1:9" ht="15.75" customHeight="1" x14ac:dyDescent="0.2">
      <c r="A330" s="5" t="s">
        <v>65</v>
      </c>
      <c r="B330" s="11" t="s">
        <v>19</v>
      </c>
      <c r="C330" s="13">
        <v>60</v>
      </c>
      <c r="D330" s="12">
        <v>0</v>
      </c>
      <c r="E330" s="3"/>
      <c r="F330" s="3"/>
      <c r="G330" s="4">
        <f t="shared" si="10"/>
        <v>0</v>
      </c>
      <c r="H330" s="4" t="str">
        <f t="shared" si="11"/>
        <v/>
      </c>
      <c r="I330" s="3"/>
    </row>
    <row r="331" spans="1:9" ht="15.75" customHeight="1" x14ac:dyDescent="0.2">
      <c r="A331" s="5" t="s">
        <v>66</v>
      </c>
      <c r="B331" s="11" t="s">
        <v>19</v>
      </c>
      <c r="C331" s="13">
        <v>20</v>
      </c>
      <c r="D331" s="12">
        <v>0</v>
      </c>
      <c r="E331" s="3"/>
      <c r="F331" s="3"/>
      <c r="G331" s="4">
        <f t="shared" si="10"/>
        <v>0</v>
      </c>
      <c r="H331" s="4" t="str">
        <f t="shared" si="11"/>
        <v/>
      </c>
      <c r="I331" s="3"/>
    </row>
    <row r="332" spans="1:9" ht="15.75" customHeight="1" x14ac:dyDescent="0.2">
      <c r="A332" s="5" t="s">
        <v>67</v>
      </c>
      <c r="B332" s="11" t="s">
        <v>19</v>
      </c>
      <c r="C332" s="13">
        <v>10</v>
      </c>
      <c r="D332" s="12">
        <v>0</v>
      </c>
      <c r="E332" s="3"/>
      <c r="F332" s="3"/>
      <c r="G332" s="4">
        <f t="shared" si="10"/>
        <v>0</v>
      </c>
      <c r="H332" s="4" t="str">
        <f t="shared" si="11"/>
        <v/>
      </c>
      <c r="I332" s="3"/>
    </row>
    <row r="333" spans="1:9" ht="15.75" customHeight="1" x14ac:dyDescent="0.2">
      <c r="A333" s="6" t="s">
        <v>73</v>
      </c>
      <c r="B333" s="15"/>
      <c r="C333" s="16"/>
      <c r="D333" s="17"/>
      <c r="E333" s="17"/>
      <c r="F333" s="17"/>
      <c r="G333" s="16" t="str">
        <f t="shared" si="10"/>
        <v/>
      </c>
      <c r="H333" s="18" t="str">
        <f t="shared" si="11"/>
        <v/>
      </c>
      <c r="I333" s="17"/>
    </row>
    <row r="334" spans="1:9" ht="15.75" customHeight="1" x14ac:dyDescent="0.2">
      <c r="A334" s="14" t="s">
        <v>18</v>
      </c>
      <c r="B334" s="15"/>
      <c r="C334" s="16"/>
      <c r="D334" s="17"/>
      <c r="E334" s="17"/>
      <c r="F334" s="17"/>
      <c r="G334" s="16" t="str">
        <f t="shared" si="10"/>
        <v/>
      </c>
      <c r="H334" s="18" t="str">
        <f t="shared" si="11"/>
        <v/>
      </c>
      <c r="I334" s="17"/>
    </row>
    <row r="335" spans="1:9" ht="15.75" customHeight="1" x14ac:dyDescent="0.2">
      <c r="A335" s="5" t="s">
        <v>163</v>
      </c>
      <c r="B335" s="11" t="s">
        <v>19</v>
      </c>
      <c r="C335" s="13">
        <v>40</v>
      </c>
      <c r="D335" s="12">
        <v>0</v>
      </c>
      <c r="E335" s="3"/>
      <c r="F335" s="3"/>
      <c r="G335" s="4">
        <f t="shared" si="10"/>
        <v>0</v>
      </c>
      <c r="H335" s="4" t="str">
        <f t="shared" si="11"/>
        <v/>
      </c>
      <c r="I335" s="3"/>
    </row>
    <row r="336" spans="1:9" ht="15.75" customHeight="1" x14ac:dyDescent="0.2">
      <c r="A336" s="14" t="s">
        <v>20</v>
      </c>
      <c r="B336" s="15"/>
      <c r="C336" s="16"/>
      <c r="D336" s="17"/>
      <c r="E336" s="17"/>
      <c r="F336" s="17"/>
      <c r="G336" s="16" t="str">
        <f t="shared" si="10"/>
        <v/>
      </c>
      <c r="H336" s="18" t="str">
        <f t="shared" si="11"/>
        <v/>
      </c>
      <c r="I336" s="17"/>
    </row>
    <row r="337" spans="1:9" ht="15.75" customHeight="1" x14ac:dyDescent="0.2">
      <c r="A337" s="5" t="s">
        <v>21</v>
      </c>
      <c r="B337" s="11" t="s">
        <v>19</v>
      </c>
      <c r="C337" s="13">
        <v>60</v>
      </c>
      <c r="D337" s="12">
        <v>0</v>
      </c>
      <c r="E337" s="3"/>
      <c r="F337" s="3"/>
      <c r="G337" s="4">
        <f t="shared" si="10"/>
        <v>0</v>
      </c>
      <c r="H337" s="4" t="str">
        <f t="shared" si="11"/>
        <v/>
      </c>
      <c r="I337" s="3"/>
    </row>
    <row r="338" spans="1:9" ht="15.75" customHeight="1" x14ac:dyDescent="0.2">
      <c r="A338" s="5" t="s">
        <v>22</v>
      </c>
      <c r="B338" s="11" t="s">
        <v>19</v>
      </c>
      <c r="C338" s="13">
        <v>20</v>
      </c>
      <c r="D338" s="12">
        <v>0</v>
      </c>
      <c r="E338" s="3"/>
      <c r="F338" s="3"/>
      <c r="G338" s="4">
        <f t="shared" si="10"/>
        <v>0</v>
      </c>
      <c r="H338" s="4" t="str">
        <f t="shared" si="11"/>
        <v/>
      </c>
      <c r="I338" s="3"/>
    </row>
    <row r="339" spans="1:9" ht="15.75" customHeight="1" x14ac:dyDescent="0.2">
      <c r="A339" s="5" t="s">
        <v>23</v>
      </c>
      <c r="B339" s="11" t="s">
        <v>19</v>
      </c>
      <c r="C339" s="13">
        <v>10</v>
      </c>
      <c r="D339" s="12">
        <v>0</v>
      </c>
      <c r="E339" s="3"/>
      <c r="F339" s="3"/>
      <c r="G339" s="4">
        <f t="shared" si="10"/>
        <v>0</v>
      </c>
      <c r="H339" s="4" t="str">
        <f t="shared" si="11"/>
        <v/>
      </c>
      <c r="I339" s="3"/>
    </row>
    <row r="340" spans="1:9" ht="15.75" customHeight="1" x14ac:dyDescent="0.2">
      <c r="A340" s="5" t="s">
        <v>24</v>
      </c>
      <c r="B340" s="11" t="s">
        <v>19</v>
      </c>
      <c r="C340" s="13">
        <v>60</v>
      </c>
      <c r="D340" s="12">
        <v>0</v>
      </c>
      <c r="E340" s="3"/>
      <c r="F340" s="3"/>
      <c r="G340" s="4">
        <f t="shared" si="10"/>
        <v>0</v>
      </c>
      <c r="H340" s="4" t="str">
        <f t="shared" si="11"/>
        <v/>
      </c>
      <c r="I340" s="3"/>
    </row>
    <row r="341" spans="1:9" ht="15.75" customHeight="1" x14ac:dyDescent="0.2">
      <c r="A341" s="5" t="s">
        <v>25</v>
      </c>
      <c r="B341" s="11" t="s">
        <v>19</v>
      </c>
      <c r="C341" s="13">
        <v>20</v>
      </c>
      <c r="D341" s="12">
        <v>0</v>
      </c>
      <c r="E341" s="3"/>
      <c r="F341" s="3"/>
      <c r="G341" s="4">
        <f t="shared" si="10"/>
        <v>0</v>
      </c>
      <c r="H341" s="4" t="str">
        <f t="shared" si="11"/>
        <v/>
      </c>
      <c r="I341" s="3"/>
    </row>
    <row r="342" spans="1:9" ht="15.75" customHeight="1" x14ac:dyDescent="0.2">
      <c r="A342" s="5" t="s">
        <v>26</v>
      </c>
      <c r="B342" s="11" t="s">
        <v>19</v>
      </c>
      <c r="C342" s="13">
        <v>10</v>
      </c>
      <c r="D342" s="12">
        <v>0</v>
      </c>
      <c r="E342" s="3"/>
      <c r="F342" s="3"/>
      <c r="G342" s="4">
        <f t="shared" si="10"/>
        <v>0</v>
      </c>
      <c r="H342" s="4" t="str">
        <f t="shared" si="11"/>
        <v/>
      </c>
      <c r="I342" s="3"/>
    </row>
    <row r="343" spans="1:9" ht="15.75" customHeight="1" x14ac:dyDescent="0.2">
      <c r="A343" s="5" t="s">
        <v>27</v>
      </c>
      <c r="B343" s="11" t="s">
        <v>19</v>
      </c>
      <c r="C343" s="13">
        <v>60</v>
      </c>
      <c r="D343" s="12">
        <v>0</v>
      </c>
      <c r="E343" s="3"/>
      <c r="F343" s="3"/>
      <c r="G343" s="4">
        <f t="shared" si="10"/>
        <v>0</v>
      </c>
      <c r="H343" s="4" t="str">
        <f t="shared" si="11"/>
        <v/>
      </c>
      <c r="I343" s="3"/>
    </row>
    <row r="344" spans="1:9" ht="15.75" customHeight="1" x14ac:dyDescent="0.2">
      <c r="A344" s="5" t="s">
        <v>28</v>
      </c>
      <c r="B344" s="11" t="s">
        <v>19</v>
      </c>
      <c r="C344" s="13">
        <v>20</v>
      </c>
      <c r="D344" s="12">
        <v>0</v>
      </c>
      <c r="E344" s="3"/>
      <c r="F344" s="3"/>
      <c r="G344" s="4">
        <f t="shared" si="10"/>
        <v>0</v>
      </c>
      <c r="H344" s="4" t="str">
        <f t="shared" si="11"/>
        <v/>
      </c>
      <c r="I344" s="3"/>
    </row>
    <row r="345" spans="1:9" ht="15.75" customHeight="1" x14ac:dyDescent="0.2">
      <c r="A345" s="5" t="s">
        <v>29</v>
      </c>
      <c r="B345" s="11" t="s">
        <v>19</v>
      </c>
      <c r="C345" s="13">
        <v>10</v>
      </c>
      <c r="D345" s="12">
        <v>0</v>
      </c>
      <c r="E345" s="3"/>
      <c r="F345" s="3"/>
      <c r="G345" s="4">
        <f t="shared" si="10"/>
        <v>0</v>
      </c>
      <c r="H345" s="4" t="str">
        <f t="shared" si="11"/>
        <v/>
      </c>
      <c r="I345" s="3"/>
    </row>
    <row r="346" spans="1:9" ht="15.75" customHeight="1" x14ac:dyDescent="0.2">
      <c r="A346" s="5" t="s">
        <v>30</v>
      </c>
      <c r="B346" s="11" t="s">
        <v>19</v>
      </c>
      <c r="C346" s="13">
        <v>60</v>
      </c>
      <c r="D346" s="12">
        <v>0</v>
      </c>
      <c r="E346" s="3"/>
      <c r="F346" s="3"/>
      <c r="G346" s="4">
        <f t="shared" si="10"/>
        <v>0</v>
      </c>
      <c r="H346" s="4" t="str">
        <f t="shared" si="11"/>
        <v/>
      </c>
      <c r="I346" s="3"/>
    </row>
    <row r="347" spans="1:9" ht="15.75" customHeight="1" x14ac:dyDescent="0.2">
      <c r="A347" s="5" t="s">
        <v>31</v>
      </c>
      <c r="B347" s="11" t="s">
        <v>19</v>
      </c>
      <c r="C347" s="13">
        <v>20</v>
      </c>
      <c r="D347" s="12">
        <v>0</v>
      </c>
      <c r="E347" s="3"/>
      <c r="F347" s="3"/>
      <c r="G347" s="4">
        <f t="shared" si="10"/>
        <v>0</v>
      </c>
      <c r="H347" s="4" t="str">
        <f t="shared" si="11"/>
        <v/>
      </c>
      <c r="I347" s="3"/>
    </row>
    <row r="348" spans="1:9" ht="15.75" customHeight="1" x14ac:dyDescent="0.2">
      <c r="A348" s="5" t="s">
        <v>32</v>
      </c>
      <c r="B348" s="11" t="s">
        <v>19</v>
      </c>
      <c r="C348" s="13">
        <v>10</v>
      </c>
      <c r="D348" s="12">
        <v>0</v>
      </c>
      <c r="E348" s="3"/>
      <c r="F348" s="3"/>
      <c r="G348" s="4">
        <f t="shared" si="10"/>
        <v>0</v>
      </c>
      <c r="H348" s="4" t="str">
        <f t="shared" si="11"/>
        <v/>
      </c>
      <c r="I348" s="3"/>
    </row>
    <row r="349" spans="1:9" ht="15.75" customHeight="1" x14ac:dyDescent="0.2">
      <c r="A349" s="5" t="s">
        <v>33</v>
      </c>
      <c r="B349" s="11" t="s">
        <v>19</v>
      </c>
      <c r="C349" s="13">
        <v>60</v>
      </c>
      <c r="D349" s="12">
        <v>0</v>
      </c>
      <c r="E349" s="3"/>
      <c r="F349" s="3"/>
      <c r="G349" s="4">
        <f t="shared" si="10"/>
        <v>0</v>
      </c>
      <c r="H349" s="4" t="str">
        <f t="shared" si="11"/>
        <v/>
      </c>
      <c r="I349" s="3"/>
    </row>
    <row r="350" spans="1:9" ht="15.75" customHeight="1" x14ac:dyDescent="0.2">
      <c r="A350" s="5" t="s">
        <v>34</v>
      </c>
      <c r="B350" s="11" t="s">
        <v>19</v>
      </c>
      <c r="C350" s="13">
        <v>20</v>
      </c>
      <c r="D350" s="12">
        <v>0</v>
      </c>
      <c r="E350" s="3"/>
      <c r="F350" s="3"/>
      <c r="G350" s="4">
        <f t="shared" si="10"/>
        <v>0</v>
      </c>
      <c r="H350" s="4" t="str">
        <f t="shared" si="11"/>
        <v/>
      </c>
      <c r="I350" s="3"/>
    </row>
    <row r="351" spans="1:9" ht="15.75" customHeight="1" x14ac:dyDescent="0.2">
      <c r="A351" s="5" t="s">
        <v>35</v>
      </c>
      <c r="B351" s="11" t="s">
        <v>19</v>
      </c>
      <c r="C351" s="13">
        <v>10</v>
      </c>
      <c r="D351" s="12">
        <v>0</v>
      </c>
      <c r="E351" s="3"/>
      <c r="F351" s="3"/>
      <c r="G351" s="4">
        <f t="shared" si="10"/>
        <v>0</v>
      </c>
      <c r="H351" s="4" t="str">
        <f t="shared" si="11"/>
        <v/>
      </c>
      <c r="I351" s="3"/>
    </row>
    <row r="352" spans="1:9" ht="15.75" customHeight="1" x14ac:dyDescent="0.2">
      <c r="A352" s="5" t="s">
        <v>36</v>
      </c>
      <c r="B352" s="11" t="s">
        <v>19</v>
      </c>
      <c r="C352" s="13">
        <v>60</v>
      </c>
      <c r="D352" s="12">
        <v>0</v>
      </c>
      <c r="E352" s="3"/>
      <c r="F352" s="3"/>
      <c r="G352" s="4">
        <f t="shared" si="10"/>
        <v>0</v>
      </c>
      <c r="H352" s="4" t="str">
        <f t="shared" si="11"/>
        <v/>
      </c>
      <c r="I352" s="3"/>
    </row>
    <row r="353" spans="1:9" ht="15.75" customHeight="1" x14ac:dyDescent="0.2">
      <c r="A353" s="5" t="s">
        <v>37</v>
      </c>
      <c r="B353" s="11" t="s">
        <v>19</v>
      </c>
      <c r="C353" s="13">
        <v>20</v>
      </c>
      <c r="D353" s="12">
        <v>0</v>
      </c>
      <c r="E353" s="3"/>
      <c r="F353" s="3"/>
      <c r="G353" s="4">
        <f t="shared" si="10"/>
        <v>0</v>
      </c>
      <c r="H353" s="4" t="str">
        <f t="shared" si="11"/>
        <v/>
      </c>
      <c r="I353" s="3"/>
    </row>
    <row r="354" spans="1:9" ht="15.75" customHeight="1" x14ac:dyDescent="0.2">
      <c r="A354" s="5" t="s">
        <v>38</v>
      </c>
      <c r="B354" s="11" t="s">
        <v>19</v>
      </c>
      <c r="C354" s="13">
        <v>10</v>
      </c>
      <c r="D354" s="12">
        <v>0</v>
      </c>
      <c r="E354" s="3"/>
      <c r="F354" s="3"/>
      <c r="G354" s="4">
        <f t="shared" si="10"/>
        <v>0</v>
      </c>
      <c r="H354" s="4" t="str">
        <f t="shared" si="11"/>
        <v/>
      </c>
      <c r="I354" s="3"/>
    </row>
    <row r="355" spans="1:9" ht="15.75" customHeight="1" x14ac:dyDescent="0.2">
      <c r="A355" s="14" t="s">
        <v>39</v>
      </c>
      <c r="B355" s="15"/>
      <c r="C355" s="16"/>
      <c r="D355" s="17"/>
      <c r="E355" s="17"/>
      <c r="F355" s="17"/>
      <c r="G355" s="16" t="str">
        <f t="shared" si="10"/>
        <v/>
      </c>
      <c r="H355" s="18" t="str">
        <f t="shared" si="11"/>
        <v/>
      </c>
      <c r="I355" s="17"/>
    </row>
    <row r="356" spans="1:9" ht="15.75" customHeight="1" x14ac:dyDescent="0.2">
      <c r="A356" s="5" t="s">
        <v>40</v>
      </c>
      <c r="B356" s="11" t="s">
        <v>19</v>
      </c>
      <c r="C356" s="13">
        <v>60</v>
      </c>
      <c r="D356" s="12">
        <v>0</v>
      </c>
      <c r="E356" s="3"/>
      <c r="F356" s="3"/>
      <c r="G356" s="4">
        <f t="shared" si="10"/>
        <v>0</v>
      </c>
      <c r="H356" s="4" t="str">
        <f t="shared" si="11"/>
        <v/>
      </c>
      <c r="I356" s="3"/>
    </row>
    <row r="357" spans="1:9" ht="15.75" customHeight="1" x14ac:dyDescent="0.2">
      <c r="A357" s="5" t="s">
        <v>41</v>
      </c>
      <c r="B357" s="11" t="s">
        <v>19</v>
      </c>
      <c r="C357" s="13">
        <v>20</v>
      </c>
      <c r="D357" s="12">
        <v>0</v>
      </c>
      <c r="E357" s="3"/>
      <c r="F357" s="3"/>
      <c r="G357" s="4">
        <f t="shared" si="10"/>
        <v>0</v>
      </c>
      <c r="H357" s="4" t="str">
        <f t="shared" si="11"/>
        <v/>
      </c>
      <c r="I357" s="3"/>
    </row>
    <row r="358" spans="1:9" ht="15.75" customHeight="1" x14ac:dyDescent="0.2">
      <c r="A358" s="5" t="s">
        <v>42</v>
      </c>
      <c r="B358" s="11" t="s">
        <v>19</v>
      </c>
      <c r="C358" s="13">
        <v>10</v>
      </c>
      <c r="D358" s="12">
        <v>0</v>
      </c>
      <c r="E358" s="3"/>
      <c r="F358" s="3"/>
      <c r="G358" s="4">
        <f t="shared" si="10"/>
        <v>0</v>
      </c>
      <c r="H358" s="4" t="str">
        <f t="shared" si="11"/>
        <v/>
      </c>
      <c r="I358" s="3"/>
    </row>
    <row r="359" spans="1:9" ht="15.75" customHeight="1" x14ac:dyDescent="0.2">
      <c r="A359" s="5" t="s">
        <v>43</v>
      </c>
      <c r="B359" s="11" t="s">
        <v>19</v>
      </c>
      <c r="C359" s="13">
        <v>60</v>
      </c>
      <c r="D359" s="12">
        <v>0</v>
      </c>
      <c r="E359" s="3"/>
      <c r="F359" s="3"/>
      <c r="G359" s="4">
        <f t="shared" si="10"/>
        <v>0</v>
      </c>
      <c r="H359" s="4" t="str">
        <f t="shared" si="11"/>
        <v/>
      </c>
      <c r="I359" s="3"/>
    </row>
    <row r="360" spans="1:9" ht="15.75" customHeight="1" x14ac:dyDescent="0.2">
      <c r="A360" s="5" t="s">
        <v>44</v>
      </c>
      <c r="B360" s="11" t="s">
        <v>19</v>
      </c>
      <c r="C360" s="13">
        <v>20</v>
      </c>
      <c r="D360" s="12">
        <v>0</v>
      </c>
      <c r="E360" s="3"/>
      <c r="F360" s="3"/>
      <c r="G360" s="4">
        <f t="shared" si="10"/>
        <v>0</v>
      </c>
      <c r="H360" s="4" t="str">
        <f t="shared" si="11"/>
        <v/>
      </c>
      <c r="I360" s="3"/>
    </row>
    <row r="361" spans="1:9" ht="15.75" customHeight="1" x14ac:dyDescent="0.2">
      <c r="A361" s="5" t="s">
        <v>45</v>
      </c>
      <c r="B361" s="11" t="s">
        <v>19</v>
      </c>
      <c r="C361" s="13">
        <v>10</v>
      </c>
      <c r="D361" s="12">
        <v>0</v>
      </c>
      <c r="E361" s="3"/>
      <c r="F361" s="3"/>
      <c r="G361" s="4">
        <f t="shared" si="10"/>
        <v>0</v>
      </c>
      <c r="H361" s="4" t="str">
        <f t="shared" si="11"/>
        <v/>
      </c>
      <c r="I361" s="3"/>
    </row>
    <row r="362" spans="1:9" ht="15.75" customHeight="1" x14ac:dyDescent="0.2">
      <c r="A362" s="5" t="s">
        <v>46</v>
      </c>
      <c r="B362" s="11" t="s">
        <v>19</v>
      </c>
      <c r="C362" s="13">
        <v>60</v>
      </c>
      <c r="D362" s="12">
        <v>0</v>
      </c>
      <c r="E362" s="3"/>
      <c r="F362" s="3"/>
      <c r="G362" s="4">
        <f t="shared" si="10"/>
        <v>0</v>
      </c>
      <c r="H362" s="4" t="str">
        <f t="shared" si="11"/>
        <v/>
      </c>
      <c r="I362" s="3"/>
    </row>
    <row r="363" spans="1:9" ht="15.75" customHeight="1" x14ac:dyDescent="0.2">
      <c r="A363" s="5" t="s">
        <v>47</v>
      </c>
      <c r="B363" s="11" t="s">
        <v>19</v>
      </c>
      <c r="C363" s="13">
        <v>20</v>
      </c>
      <c r="D363" s="12">
        <v>0</v>
      </c>
      <c r="E363" s="3"/>
      <c r="F363" s="3"/>
      <c r="G363" s="4">
        <f t="shared" si="10"/>
        <v>0</v>
      </c>
      <c r="H363" s="4" t="str">
        <f t="shared" si="11"/>
        <v/>
      </c>
      <c r="I363" s="3"/>
    </row>
    <row r="364" spans="1:9" ht="15.75" customHeight="1" x14ac:dyDescent="0.2">
      <c r="A364" s="5" t="s">
        <v>48</v>
      </c>
      <c r="B364" s="11" t="s">
        <v>19</v>
      </c>
      <c r="C364" s="13">
        <v>10</v>
      </c>
      <c r="D364" s="12">
        <v>0</v>
      </c>
      <c r="E364" s="3"/>
      <c r="F364" s="3"/>
      <c r="G364" s="4">
        <f t="shared" si="10"/>
        <v>0</v>
      </c>
      <c r="H364" s="4" t="str">
        <f t="shared" si="11"/>
        <v/>
      </c>
      <c r="I364" s="3"/>
    </row>
    <row r="365" spans="1:9" ht="15.75" customHeight="1" x14ac:dyDescent="0.2">
      <c r="A365" s="5" t="s">
        <v>49</v>
      </c>
      <c r="B365" s="11" t="s">
        <v>19</v>
      </c>
      <c r="C365" s="13">
        <v>60</v>
      </c>
      <c r="D365" s="12">
        <v>0</v>
      </c>
      <c r="E365" s="3"/>
      <c r="F365" s="3"/>
      <c r="G365" s="4">
        <f t="shared" si="10"/>
        <v>0</v>
      </c>
      <c r="H365" s="4" t="str">
        <f t="shared" si="11"/>
        <v/>
      </c>
      <c r="I365" s="3"/>
    </row>
    <row r="366" spans="1:9" ht="15.75" customHeight="1" x14ac:dyDescent="0.2">
      <c r="A366" s="5" t="s">
        <v>50</v>
      </c>
      <c r="B366" s="11" t="s">
        <v>19</v>
      </c>
      <c r="C366" s="13">
        <v>20</v>
      </c>
      <c r="D366" s="12">
        <v>0</v>
      </c>
      <c r="E366" s="3"/>
      <c r="F366" s="3"/>
      <c r="G366" s="4">
        <f t="shared" si="10"/>
        <v>0</v>
      </c>
      <c r="H366" s="4" t="str">
        <f t="shared" si="11"/>
        <v/>
      </c>
      <c r="I366" s="3"/>
    </row>
    <row r="367" spans="1:9" ht="15.75" customHeight="1" x14ac:dyDescent="0.2">
      <c r="A367" s="5" t="s">
        <v>51</v>
      </c>
      <c r="B367" s="11" t="s">
        <v>19</v>
      </c>
      <c r="C367" s="13">
        <v>10</v>
      </c>
      <c r="D367" s="12">
        <v>0</v>
      </c>
      <c r="E367" s="3"/>
      <c r="F367" s="3"/>
      <c r="G367" s="4">
        <f t="shared" si="10"/>
        <v>0</v>
      </c>
      <c r="H367" s="4" t="str">
        <f t="shared" si="11"/>
        <v/>
      </c>
      <c r="I367" s="3"/>
    </row>
    <row r="368" spans="1:9" ht="15.75" customHeight="1" x14ac:dyDescent="0.2">
      <c r="A368" s="5" t="s">
        <v>149</v>
      </c>
      <c r="B368" s="11" t="s">
        <v>150</v>
      </c>
      <c r="C368" s="13">
        <v>15</v>
      </c>
      <c r="D368" s="12">
        <v>0</v>
      </c>
      <c r="E368" s="3"/>
      <c r="F368" s="3"/>
      <c r="G368" s="4">
        <f t="shared" si="10"/>
        <v>0</v>
      </c>
      <c r="H368" s="4" t="str">
        <f t="shared" si="11"/>
        <v/>
      </c>
      <c r="I368" s="3"/>
    </row>
    <row r="369" spans="1:9" ht="15.75" customHeight="1" x14ac:dyDescent="0.2">
      <c r="A369" s="5" t="s">
        <v>151</v>
      </c>
      <c r="B369" s="11" t="s">
        <v>150</v>
      </c>
      <c r="C369" s="13">
        <v>15</v>
      </c>
      <c r="D369" s="12">
        <v>0</v>
      </c>
      <c r="E369" s="3"/>
      <c r="F369" s="3"/>
      <c r="G369" s="4">
        <f t="shared" si="10"/>
        <v>0</v>
      </c>
      <c r="H369" s="4" t="str">
        <f t="shared" si="11"/>
        <v/>
      </c>
      <c r="I369" s="3"/>
    </row>
    <row r="370" spans="1:9" ht="15.75" customHeight="1" x14ac:dyDescent="0.2">
      <c r="A370" s="5" t="s">
        <v>152</v>
      </c>
      <c r="B370" s="11" t="s">
        <v>150</v>
      </c>
      <c r="C370" s="13">
        <v>15</v>
      </c>
      <c r="D370" s="12">
        <v>0</v>
      </c>
      <c r="E370" s="3"/>
      <c r="F370" s="3"/>
      <c r="G370" s="4">
        <f t="shared" si="10"/>
        <v>0</v>
      </c>
      <c r="H370" s="4" t="str">
        <f t="shared" si="11"/>
        <v/>
      </c>
      <c r="I370" s="3"/>
    </row>
    <row r="371" spans="1:9" ht="15.75" customHeight="1" x14ac:dyDescent="0.2">
      <c r="A371" s="5" t="s">
        <v>153</v>
      </c>
      <c r="B371" s="11" t="s">
        <v>150</v>
      </c>
      <c r="C371" s="13">
        <v>15</v>
      </c>
      <c r="D371" s="12">
        <v>0</v>
      </c>
      <c r="E371" s="3"/>
      <c r="F371" s="3"/>
      <c r="G371" s="4">
        <f t="shared" si="10"/>
        <v>0</v>
      </c>
      <c r="H371" s="4" t="str">
        <f t="shared" si="11"/>
        <v/>
      </c>
      <c r="I371" s="3"/>
    </row>
    <row r="372" spans="1:9" ht="15.75" customHeight="1" x14ac:dyDescent="0.2">
      <c r="A372" s="5" t="s">
        <v>52</v>
      </c>
      <c r="B372" s="11" t="s">
        <v>19</v>
      </c>
      <c r="C372" s="13">
        <v>60</v>
      </c>
      <c r="D372" s="12">
        <v>0</v>
      </c>
      <c r="E372" s="3"/>
      <c r="F372" s="3"/>
      <c r="G372" s="4">
        <f t="shared" si="10"/>
        <v>0</v>
      </c>
      <c r="H372" s="4" t="str">
        <f t="shared" si="11"/>
        <v/>
      </c>
      <c r="I372" s="3"/>
    </row>
    <row r="373" spans="1:9" ht="15.75" customHeight="1" x14ac:dyDescent="0.2">
      <c r="A373" s="5" t="s">
        <v>53</v>
      </c>
      <c r="B373" s="11" t="s">
        <v>19</v>
      </c>
      <c r="C373" s="13">
        <v>20</v>
      </c>
      <c r="D373" s="12">
        <v>0</v>
      </c>
      <c r="E373" s="3"/>
      <c r="F373" s="3"/>
      <c r="G373" s="4">
        <f t="shared" si="10"/>
        <v>0</v>
      </c>
      <c r="H373" s="4" t="str">
        <f t="shared" si="11"/>
        <v/>
      </c>
      <c r="I373" s="3"/>
    </row>
    <row r="374" spans="1:9" ht="15.75" customHeight="1" x14ac:dyDescent="0.2">
      <c r="A374" s="5" t="s">
        <v>54</v>
      </c>
      <c r="B374" s="11" t="s">
        <v>19</v>
      </c>
      <c r="C374" s="13">
        <v>10</v>
      </c>
      <c r="D374" s="12">
        <v>0</v>
      </c>
      <c r="E374" s="3"/>
      <c r="F374" s="3"/>
      <c r="G374" s="4">
        <f t="shared" si="10"/>
        <v>0</v>
      </c>
      <c r="H374" s="4" t="str">
        <f t="shared" si="11"/>
        <v/>
      </c>
      <c r="I374" s="3"/>
    </row>
    <row r="375" spans="1:9" ht="15.75" customHeight="1" x14ac:dyDescent="0.2">
      <c r="A375" s="5" t="s">
        <v>55</v>
      </c>
      <c r="B375" s="11" t="s">
        <v>19</v>
      </c>
      <c r="C375" s="13">
        <v>60</v>
      </c>
      <c r="D375" s="12">
        <v>0</v>
      </c>
      <c r="E375" s="3"/>
      <c r="F375" s="3"/>
      <c r="G375" s="4">
        <f t="shared" si="10"/>
        <v>0</v>
      </c>
      <c r="H375" s="4" t="str">
        <f t="shared" si="11"/>
        <v/>
      </c>
      <c r="I375" s="3"/>
    </row>
    <row r="376" spans="1:9" ht="15.75" customHeight="1" x14ac:dyDescent="0.2">
      <c r="A376" s="5" t="s">
        <v>56</v>
      </c>
      <c r="B376" s="11" t="s">
        <v>19</v>
      </c>
      <c r="C376" s="13">
        <v>20</v>
      </c>
      <c r="D376" s="12">
        <v>0</v>
      </c>
      <c r="E376" s="3"/>
      <c r="F376" s="3"/>
      <c r="G376" s="4">
        <f t="shared" si="10"/>
        <v>0</v>
      </c>
      <c r="H376" s="4" t="str">
        <f t="shared" si="11"/>
        <v/>
      </c>
      <c r="I376" s="3"/>
    </row>
    <row r="377" spans="1:9" ht="15.75" customHeight="1" x14ac:dyDescent="0.2">
      <c r="A377" s="5" t="s">
        <v>57</v>
      </c>
      <c r="B377" s="11" t="s">
        <v>19</v>
      </c>
      <c r="C377" s="13">
        <v>10</v>
      </c>
      <c r="D377" s="12">
        <v>0</v>
      </c>
      <c r="E377" s="3"/>
      <c r="F377" s="3"/>
      <c r="G377" s="4">
        <f t="shared" si="10"/>
        <v>0</v>
      </c>
      <c r="H377" s="4" t="str">
        <f t="shared" si="11"/>
        <v/>
      </c>
      <c r="I377" s="3"/>
    </row>
    <row r="378" spans="1:9" ht="15.75" customHeight="1" x14ac:dyDescent="0.2">
      <c r="A378" s="14" t="s">
        <v>58</v>
      </c>
      <c r="B378" s="15"/>
      <c r="C378" s="16"/>
      <c r="D378" s="17"/>
      <c r="E378" s="17"/>
      <c r="F378" s="17"/>
      <c r="G378" s="16" t="str">
        <f t="shared" si="10"/>
        <v/>
      </c>
      <c r="H378" s="18" t="str">
        <f t="shared" si="11"/>
        <v/>
      </c>
      <c r="I378" s="17"/>
    </row>
    <row r="379" spans="1:9" ht="15.75" customHeight="1" x14ac:dyDescent="0.2">
      <c r="A379" s="5" t="s">
        <v>59</v>
      </c>
      <c r="B379" s="11" t="s">
        <v>19</v>
      </c>
      <c r="C379" s="13">
        <v>60</v>
      </c>
      <c r="D379" s="12">
        <v>0</v>
      </c>
      <c r="E379" s="3"/>
      <c r="F379" s="3"/>
      <c r="G379" s="4">
        <f t="shared" si="10"/>
        <v>0</v>
      </c>
      <c r="H379" s="4" t="str">
        <f t="shared" si="11"/>
        <v/>
      </c>
      <c r="I379" s="3"/>
    </row>
    <row r="380" spans="1:9" ht="15.75" customHeight="1" x14ac:dyDescent="0.2">
      <c r="A380" s="5" t="s">
        <v>60</v>
      </c>
      <c r="B380" s="11" t="s">
        <v>19</v>
      </c>
      <c r="C380" s="13">
        <v>20</v>
      </c>
      <c r="D380" s="12">
        <v>0</v>
      </c>
      <c r="E380" s="3"/>
      <c r="F380" s="3"/>
      <c r="G380" s="4">
        <f t="shared" si="10"/>
        <v>0</v>
      </c>
      <c r="H380" s="4" t="str">
        <f t="shared" si="11"/>
        <v/>
      </c>
      <c r="I380" s="3"/>
    </row>
    <row r="381" spans="1:9" ht="15.75" customHeight="1" x14ac:dyDescent="0.2">
      <c r="A381" s="5" t="s">
        <v>61</v>
      </c>
      <c r="B381" s="11" t="s">
        <v>19</v>
      </c>
      <c r="C381" s="13">
        <v>10</v>
      </c>
      <c r="D381" s="12">
        <v>0</v>
      </c>
      <c r="E381" s="3"/>
      <c r="F381" s="3"/>
      <c r="G381" s="4">
        <f t="shared" si="10"/>
        <v>0</v>
      </c>
      <c r="H381" s="4" t="str">
        <f t="shared" si="11"/>
        <v/>
      </c>
      <c r="I381" s="3"/>
    </row>
    <row r="382" spans="1:9" ht="15.75" customHeight="1" x14ac:dyDescent="0.2">
      <c r="A382" s="5" t="s">
        <v>62</v>
      </c>
      <c r="B382" s="11" t="s">
        <v>19</v>
      </c>
      <c r="C382" s="13">
        <v>60</v>
      </c>
      <c r="D382" s="12">
        <v>0</v>
      </c>
      <c r="E382" s="3"/>
      <c r="F382" s="3"/>
      <c r="G382" s="4">
        <f t="shared" si="10"/>
        <v>0</v>
      </c>
      <c r="H382" s="4" t="str">
        <f t="shared" si="11"/>
        <v/>
      </c>
      <c r="I382" s="3"/>
    </row>
    <row r="383" spans="1:9" ht="15.75" customHeight="1" x14ac:dyDescent="0.2">
      <c r="A383" s="5" t="s">
        <v>63</v>
      </c>
      <c r="B383" s="11" t="s">
        <v>19</v>
      </c>
      <c r="C383" s="13">
        <v>20</v>
      </c>
      <c r="D383" s="12">
        <v>0</v>
      </c>
      <c r="E383" s="3"/>
      <c r="F383" s="3"/>
      <c r="G383" s="4">
        <f t="shared" si="10"/>
        <v>0</v>
      </c>
      <c r="H383" s="4" t="str">
        <f t="shared" si="11"/>
        <v/>
      </c>
      <c r="I383" s="3"/>
    </row>
    <row r="384" spans="1:9" ht="15.75" customHeight="1" x14ac:dyDescent="0.2">
      <c r="A384" s="5" t="s">
        <v>64</v>
      </c>
      <c r="B384" s="11" t="s">
        <v>19</v>
      </c>
      <c r="C384" s="13">
        <v>10</v>
      </c>
      <c r="D384" s="12">
        <v>0</v>
      </c>
      <c r="E384" s="3"/>
      <c r="F384" s="3"/>
      <c r="G384" s="4">
        <f t="shared" si="10"/>
        <v>0</v>
      </c>
      <c r="H384" s="4" t="str">
        <f t="shared" si="11"/>
        <v/>
      </c>
      <c r="I384" s="3"/>
    </row>
    <row r="385" spans="1:9" ht="15.75" customHeight="1" x14ac:dyDescent="0.2">
      <c r="A385" s="5" t="s">
        <v>65</v>
      </c>
      <c r="B385" s="11" t="s">
        <v>19</v>
      </c>
      <c r="C385" s="13">
        <v>60</v>
      </c>
      <c r="D385" s="12">
        <v>0</v>
      </c>
      <c r="E385" s="3"/>
      <c r="F385" s="3"/>
      <c r="G385" s="4">
        <f t="shared" si="10"/>
        <v>0</v>
      </c>
      <c r="H385" s="4" t="str">
        <f t="shared" si="11"/>
        <v/>
      </c>
      <c r="I385" s="3"/>
    </row>
    <row r="386" spans="1:9" ht="15.75" customHeight="1" x14ac:dyDescent="0.2">
      <c r="A386" s="5" t="s">
        <v>66</v>
      </c>
      <c r="B386" s="11" t="s">
        <v>19</v>
      </c>
      <c r="C386" s="13">
        <v>20</v>
      </c>
      <c r="D386" s="12">
        <v>0</v>
      </c>
      <c r="E386" s="3"/>
      <c r="F386" s="3"/>
      <c r="G386" s="4">
        <f t="shared" si="10"/>
        <v>0</v>
      </c>
      <c r="H386" s="4" t="str">
        <f t="shared" si="11"/>
        <v/>
      </c>
      <c r="I386" s="3"/>
    </row>
    <row r="387" spans="1:9" ht="15.75" customHeight="1" x14ac:dyDescent="0.2">
      <c r="A387" s="5" t="s">
        <v>67</v>
      </c>
      <c r="B387" s="11" t="s">
        <v>19</v>
      </c>
      <c r="C387" s="13">
        <v>10</v>
      </c>
      <c r="D387" s="12">
        <v>0</v>
      </c>
      <c r="E387" s="3"/>
      <c r="F387" s="3"/>
      <c r="G387" s="4">
        <f t="shared" ref="G387:G450" si="12">IF(D387="",IF(E387&gt;0,"Ny data",IF(E387="","",0)),IF(D387=0,IF(E387=0,0,"Ny data"),(E387-D387)/D387))</f>
        <v>0</v>
      </c>
      <c r="H387" s="4" t="str">
        <f t="shared" ref="H387:H450" si="13">IF(E387="",IF(F387&gt;0,"Ny data",IF(F387="","",0)),IF(E387=0,IF(F387=0,0,"Ny data"),(F387-E387)/E387))</f>
        <v/>
      </c>
      <c r="I387" s="3"/>
    </row>
    <row r="388" spans="1:9" ht="15.75" customHeight="1" x14ac:dyDescent="0.2">
      <c r="A388" s="6" t="s">
        <v>74</v>
      </c>
      <c r="B388" s="15"/>
      <c r="C388" s="16"/>
      <c r="D388" s="17"/>
      <c r="E388" s="17"/>
      <c r="F388" s="17"/>
      <c r="G388" s="16" t="str">
        <f t="shared" si="12"/>
        <v/>
      </c>
      <c r="H388" s="18" t="str">
        <f t="shared" si="13"/>
        <v/>
      </c>
      <c r="I388" s="17"/>
    </row>
    <row r="389" spans="1:9" ht="15.75" customHeight="1" x14ac:dyDescent="0.2">
      <c r="A389" s="14" t="s">
        <v>18</v>
      </c>
      <c r="B389" s="15"/>
      <c r="C389" s="16"/>
      <c r="D389" s="17"/>
      <c r="E389" s="17"/>
      <c r="F389" s="17"/>
      <c r="G389" s="16" t="str">
        <f t="shared" si="12"/>
        <v/>
      </c>
      <c r="H389" s="18" t="str">
        <f t="shared" si="13"/>
        <v/>
      </c>
      <c r="I389" s="17"/>
    </row>
    <row r="390" spans="1:9" ht="15.75" customHeight="1" x14ac:dyDescent="0.2">
      <c r="A390" s="5" t="s">
        <v>163</v>
      </c>
      <c r="B390" s="11" t="s">
        <v>19</v>
      </c>
      <c r="C390" s="13">
        <v>40</v>
      </c>
      <c r="D390" s="12">
        <v>0</v>
      </c>
      <c r="E390" s="3"/>
      <c r="F390" s="3"/>
      <c r="G390" s="4">
        <f t="shared" si="12"/>
        <v>0</v>
      </c>
      <c r="H390" s="4" t="str">
        <f t="shared" si="13"/>
        <v/>
      </c>
      <c r="I390" s="3"/>
    </row>
    <row r="391" spans="1:9" ht="15.75" customHeight="1" x14ac:dyDescent="0.2">
      <c r="A391" s="14" t="s">
        <v>20</v>
      </c>
      <c r="B391" s="15"/>
      <c r="C391" s="16"/>
      <c r="D391" s="17"/>
      <c r="E391" s="17"/>
      <c r="F391" s="17"/>
      <c r="G391" s="16" t="str">
        <f t="shared" si="12"/>
        <v/>
      </c>
      <c r="H391" s="18" t="str">
        <f t="shared" si="13"/>
        <v/>
      </c>
      <c r="I391" s="17"/>
    </row>
    <row r="392" spans="1:9" ht="15.75" customHeight="1" x14ac:dyDescent="0.2">
      <c r="A392" s="5" t="s">
        <v>21</v>
      </c>
      <c r="B392" s="11" t="s">
        <v>19</v>
      </c>
      <c r="C392" s="13">
        <v>60</v>
      </c>
      <c r="D392" s="12">
        <v>0</v>
      </c>
      <c r="E392" s="3"/>
      <c r="F392" s="3"/>
      <c r="G392" s="4">
        <f t="shared" si="12"/>
        <v>0</v>
      </c>
      <c r="H392" s="4" t="str">
        <f t="shared" si="13"/>
        <v/>
      </c>
      <c r="I392" s="3"/>
    </row>
    <row r="393" spans="1:9" ht="15.75" customHeight="1" x14ac:dyDescent="0.2">
      <c r="A393" s="5" t="s">
        <v>22</v>
      </c>
      <c r="B393" s="11" t="s">
        <v>19</v>
      </c>
      <c r="C393" s="13">
        <v>20</v>
      </c>
      <c r="D393" s="12">
        <v>0</v>
      </c>
      <c r="E393" s="3"/>
      <c r="F393" s="3"/>
      <c r="G393" s="4">
        <f t="shared" si="12"/>
        <v>0</v>
      </c>
      <c r="H393" s="4" t="str">
        <f t="shared" si="13"/>
        <v/>
      </c>
      <c r="I393" s="3"/>
    </row>
    <row r="394" spans="1:9" ht="15.75" customHeight="1" x14ac:dyDescent="0.2">
      <c r="A394" s="5" t="s">
        <v>23</v>
      </c>
      <c r="B394" s="11" t="s">
        <v>19</v>
      </c>
      <c r="C394" s="13">
        <v>10</v>
      </c>
      <c r="D394" s="12">
        <v>0</v>
      </c>
      <c r="E394" s="3"/>
      <c r="F394" s="3"/>
      <c r="G394" s="4">
        <f t="shared" si="12"/>
        <v>0</v>
      </c>
      <c r="H394" s="4" t="str">
        <f t="shared" si="13"/>
        <v/>
      </c>
      <c r="I394" s="3"/>
    </row>
    <row r="395" spans="1:9" ht="15.75" customHeight="1" x14ac:dyDescent="0.2">
      <c r="A395" s="5" t="s">
        <v>24</v>
      </c>
      <c r="B395" s="11" t="s">
        <v>19</v>
      </c>
      <c r="C395" s="13">
        <v>60</v>
      </c>
      <c r="D395" s="12">
        <v>0</v>
      </c>
      <c r="E395" s="3"/>
      <c r="F395" s="3"/>
      <c r="G395" s="4">
        <f t="shared" si="12"/>
        <v>0</v>
      </c>
      <c r="H395" s="4" t="str">
        <f t="shared" si="13"/>
        <v/>
      </c>
      <c r="I395" s="3"/>
    </row>
    <row r="396" spans="1:9" ht="15.75" customHeight="1" x14ac:dyDescent="0.2">
      <c r="A396" s="5" t="s">
        <v>25</v>
      </c>
      <c r="B396" s="11" t="s">
        <v>19</v>
      </c>
      <c r="C396" s="13">
        <v>20</v>
      </c>
      <c r="D396" s="12">
        <v>0</v>
      </c>
      <c r="E396" s="3"/>
      <c r="F396" s="3"/>
      <c r="G396" s="4">
        <f t="shared" si="12"/>
        <v>0</v>
      </c>
      <c r="H396" s="4" t="str">
        <f t="shared" si="13"/>
        <v/>
      </c>
      <c r="I396" s="3"/>
    </row>
    <row r="397" spans="1:9" ht="15.75" customHeight="1" x14ac:dyDescent="0.2">
      <c r="A397" s="5" t="s">
        <v>26</v>
      </c>
      <c r="B397" s="11" t="s">
        <v>19</v>
      </c>
      <c r="C397" s="13">
        <v>10</v>
      </c>
      <c r="D397" s="12">
        <v>0</v>
      </c>
      <c r="E397" s="3"/>
      <c r="F397" s="3"/>
      <c r="G397" s="4">
        <f t="shared" si="12"/>
        <v>0</v>
      </c>
      <c r="H397" s="4" t="str">
        <f t="shared" si="13"/>
        <v/>
      </c>
      <c r="I397" s="3"/>
    </row>
    <row r="398" spans="1:9" ht="15.75" customHeight="1" x14ac:dyDescent="0.2">
      <c r="A398" s="5" t="s">
        <v>27</v>
      </c>
      <c r="B398" s="11" t="s">
        <v>19</v>
      </c>
      <c r="C398" s="13">
        <v>60</v>
      </c>
      <c r="D398" s="12">
        <v>0</v>
      </c>
      <c r="E398" s="3"/>
      <c r="F398" s="3"/>
      <c r="G398" s="4">
        <f t="shared" si="12"/>
        <v>0</v>
      </c>
      <c r="H398" s="4" t="str">
        <f t="shared" si="13"/>
        <v/>
      </c>
      <c r="I398" s="3"/>
    </row>
    <row r="399" spans="1:9" ht="15.75" customHeight="1" x14ac:dyDescent="0.2">
      <c r="A399" s="5" t="s">
        <v>28</v>
      </c>
      <c r="B399" s="11" t="s">
        <v>19</v>
      </c>
      <c r="C399" s="13">
        <v>20</v>
      </c>
      <c r="D399" s="12">
        <v>0</v>
      </c>
      <c r="E399" s="3"/>
      <c r="F399" s="3"/>
      <c r="G399" s="4">
        <f t="shared" si="12"/>
        <v>0</v>
      </c>
      <c r="H399" s="4" t="str">
        <f t="shared" si="13"/>
        <v/>
      </c>
      <c r="I399" s="3"/>
    </row>
    <row r="400" spans="1:9" ht="15.75" customHeight="1" x14ac:dyDescent="0.2">
      <c r="A400" s="5" t="s">
        <v>29</v>
      </c>
      <c r="B400" s="11" t="s">
        <v>19</v>
      </c>
      <c r="C400" s="13">
        <v>10</v>
      </c>
      <c r="D400" s="12">
        <v>0</v>
      </c>
      <c r="E400" s="3"/>
      <c r="F400" s="3"/>
      <c r="G400" s="4">
        <f t="shared" si="12"/>
        <v>0</v>
      </c>
      <c r="H400" s="4" t="str">
        <f t="shared" si="13"/>
        <v/>
      </c>
      <c r="I400" s="3"/>
    </row>
    <row r="401" spans="1:9" ht="15.75" customHeight="1" x14ac:dyDescent="0.2">
      <c r="A401" s="5" t="s">
        <v>30</v>
      </c>
      <c r="B401" s="11" t="s">
        <v>19</v>
      </c>
      <c r="C401" s="13">
        <v>60</v>
      </c>
      <c r="D401" s="12">
        <v>0</v>
      </c>
      <c r="E401" s="3"/>
      <c r="F401" s="3"/>
      <c r="G401" s="4">
        <f t="shared" si="12"/>
        <v>0</v>
      </c>
      <c r="H401" s="4" t="str">
        <f t="shared" si="13"/>
        <v/>
      </c>
      <c r="I401" s="3"/>
    </row>
    <row r="402" spans="1:9" ht="15.75" customHeight="1" x14ac:dyDescent="0.2">
      <c r="A402" s="5" t="s">
        <v>31</v>
      </c>
      <c r="B402" s="11" t="s">
        <v>19</v>
      </c>
      <c r="C402" s="13">
        <v>20</v>
      </c>
      <c r="D402" s="12">
        <v>0</v>
      </c>
      <c r="E402" s="3"/>
      <c r="F402" s="3"/>
      <c r="G402" s="4">
        <f t="shared" si="12"/>
        <v>0</v>
      </c>
      <c r="H402" s="4" t="str">
        <f t="shared" si="13"/>
        <v/>
      </c>
      <c r="I402" s="3"/>
    </row>
    <row r="403" spans="1:9" ht="15.75" customHeight="1" x14ac:dyDescent="0.2">
      <c r="A403" s="5" t="s">
        <v>32</v>
      </c>
      <c r="B403" s="11" t="s">
        <v>19</v>
      </c>
      <c r="C403" s="13">
        <v>10</v>
      </c>
      <c r="D403" s="12">
        <v>0</v>
      </c>
      <c r="E403" s="3"/>
      <c r="F403" s="3"/>
      <c r="G403" s="4">
        <f t="shared" si="12"/>
        <v>0</v>
      </c>
      <c r="H403" s="4" t="str">
        <f t="shared" si="13"/>
        <v/>
      </c>
      <c r="I403" s="3"/>
    </row>
    <row r="404" spans="1:9" ht="15.75" customHeight="1" x14ac:dyDescent="0.2">
      <c r="A404" s="5" t="s">
        <v>33</v>
      </c>
      <c r="B404" s="11" t="s">
        <v>19</v>
      </c>
      <c r="C404" s="13">
        <v>60</v>
      </c>
      <c r="D404" s="12">
        <v>0</v>
      </c>
      <c r="E404" s="3"/>
      <c r="F404" s="3"/>
      <c r="G404" s="4">
        <f t="shared" si="12"/>
        <v>0</v>
      </c>
      <c r="H404" s="4" t="str">
        <f t="shared" si="13"/>
        <v/>
      </c>
      <c r="I404" s="3"/>
    </row>
    <row r="405" spans="1:9" ht="15.75" customHeight="1" x14ac:dyDescent="0.2">
      <c r="A405" s="5" t="s">
        <v>34</v>
      </c>
      <c r="B405" s="11" t="s">
        <v>19</v>
      </c>
      <c r="C405" s="13">
        <v>20</v>
      </c>
      <c r="D405" s="12">
        <v>0</v>
      </c>
      <c r="E405" s="3"/>
      <c r="F405" s="3"/>
      <c r="G405" s="4">
        <f t="shared" si="12"/>
        <v>0</v>
      </c>
      <c r="H405" s="4" t="str">
        <f t="shared" si="13"/>
        <v/>
      </c>
      <c r="I405" s="3"/>
    </row>
    <row r="406" spans="1:9" ht="15.75" customHeight="1" x14ac:dyDescent="0.2">
      <c r="A406" s="5" t="s">
        <v>35</v>
      </c>
      <c r="B406" s="11" t="s">
        <v>19</v>
      </c>
      <c r="C406" s="13">
        <v>10</v>
      </c>
      <c r="D406" s="12">
        <v>0</v>
      </c>
      <c r="E406" s="3"/>
      <c r="F406" s="3"/>
      <c r="G406" s="4">
        <f t="shared" si="12"/>
        <v>0</v>
      </c>
      <c r="H406" s="4" t="str">
        <f t="shared" si="13"/>
        <v/>
      </c>
      <c r="I406" s="3"/>
    </row>
    <row r="407" spans="1:9" ht="15.75" customHeight="1" x14ac:dyDescent="0.2">
      <c r="A407" s="5" t="s">
        <v>36</v>
      </c>
      <c r="B407" s="11" t="s">
        <v>19</v>
      </c>
      <c r="C407" s="13">
        <v>60</v>
      </c>
      <c r="D407" s="12">
        <v>0</v>
      </c>
      <c r="E407" s="3"/>
      <c r="F407" s="3"/>
      <c r="G407" s="4">
        <f t="shared" si="12"/>
        <v>0</v>
      </c>
      <c r="H407" s="4" t="str">
        <f t="shared" si="13"/>
        <v/>
      </c>
      <c r="I407" s="3"/>
    </row>
    <row r="408" spans="1:9" ht="15.75" customHeight="1" x14ac:dyDescent="0.2">
      <c r="A408" s="5" t="s">
        <v>37</v>
      </c>
      <c r="B408" s="11" t="s">
        <v>19</v>
      </c>
      <c r="C408" s="13">
        <v>20</v>
      </c>
      <c r="D408" s="12">
        <v>0</v>
      </c>
      <c r="E408" s="3"/>
      <c r="F408" s="3"/>
      <c r="G408" s="4">
        <f t="shared" si="12"/>
        <v>0</v>
      </c>
      <c r="H408" s="4" t="str">
        <f t="shared" si="13"/>
        <v/>
      </c>
      <c r="I408" s="3"/>
    </row>
    <row r="409" spans="1:9" ht="15.75" customHeight="1" x14ac:dyDescent="0.2">
      <c r="A409" s="5" t="s">
        <v>38</v>
      </c>
      <c r="B409" s="11" t="s">
        <v>19</v>
      </c>
      <c r="C409" s="13">
        <v>10</v>
      </c>
      <c r="D409" s="12">
        <v>0</v>
      </c>
      <c r="E409" s="3"/>
      <c r="F409" s="3"/>
      <c r="G409" s="4">
        <f t="shared" si="12"/>
        <v>0</v>
      </c>
      <c r="H409" s="4" t="str">
        <f t="shared" si="13"/>
        <v/>
      </c>
      <c r="I409" s="3"/>
    </row>
    <row r="410" spans="1:9" ht="15.75" customHeight="1" x14ac:dyDescent="0.2">
      <c r="A410" s="14" t="s">
        <v>39</v>
      </c>
      <c r="B410" s="15"/>
      <c r="C410" s="16"/>
      <c r="D410" s="17"/>
      <c r="E410" s="17"/>
      <c r="F410" s="17"/>
      <c r="G410" s="16" t="str">
        <f t="shared" si="12"/>
        <v/>
      </c>
      <c r="H410" s="18" t="str">
        <f t="shared" si="13"/>
        <v/>
      </c>
      <c r="I410" s="17"/>
    </row>
    <row r="411" spans="1:9" ht="15.75" customHeight="1" x14ac:dyDescent="0.2">
      <c r="A411" s="5" t="s">
        <v>40</v>
      </c>
      <c r="B411" s="11" t="s">
        <v>19</v>
      </c>
      <c r="C411" s="13">
        <v>60</v>
      </c>
      <c r="D411" s="12">
        <v>0</v>
      </c>
      <c r="E411" s="3"/>
      <c r="F411" s="3"/>
      <c r="G411" s="4">
        <f t="shared" si="12"/>
        <v>0</v>
      </c>
      <c r="H411" s="4" t="str">
        <f t="shared" si="13"/>
        <v/>
      </c>
      <c r="I411" s="3"/>
    </row>
    <row r="412" spans="1:9" ht="15.75" customHeight="1" x14ac:dyDescent="0.2">
      <c r="A412" s="5" t="s">
        <v>41</v>
      </c>
      <c r="B412" s="11" t="s">
        <v>19</v>
      </c>
      <c r="C412" s="13">
        <v>20</v>
      </c>
      <c r="D412" s="12">
        <v>0</v>
      </c>
      <c r="E412" s="3"/>
      <c r="F412" s="3"/>
      <c r="G412" s="4">
        <f t="shared" si="12"/>
        <v>0</v>
      </c>
      <c r="H412" s="4" t="str">
        <f t="shared" si="13"/>
        <v/>
      </c>
      <c r="I412" s="3"/>
    </row>
    <row r="413" spans="1:9" ht="15.75" customHeight="1" x14ac:dyDescent="0.2">
      <c r="A413" s="5" t="s">
        <v>42</v>
      </c>
      <c r="B413" s="11" t="s">
        <v>19</v>
      </c>
      <c r="C413" s="13">
        <v>10</v>
      </c>
      <c r="D413" s="12">
        <v>0</v>
      </c>
      <c r="E413" s="3"/>
      <c r="F413" s="3"/>
      <c r="G413" s="4">
        <f t="shared" si="12"/>
        <v>0</v>
      </c>
      <c r="H413" s="4" t="str">
        <f t="shared" si="13"/>
        <v/>
      </c>
      <c r="I413" s="3"/>
    </row>
    <row r="414" spans="1:9" ht="15.75" customHeight="1" x14ac:dyDescent="0.2">
      <c r="A414" s="5" t="s">
        <v>43</v>
      </c>
      <c r="B414" s="11" t="s">
        <v>19</v>
      </c>
      <c r="C414" s="13">
        <v>60</v>
      </c>
      <c r="D414" s="12">
        <v>0</v>
      </c>
      <c r="E414" s="3"/>
      <c r="F414" s="3"/>
      <c r="G414" s="4">
        <f t="shared" si="12"/>
        <v>0</v>
      </c>
      <c r="H414" s="4" t="str">
        <f t="shared" si="13"/>
        <v/>
      </c>
      <c r="I414" s="3"/>
    </row>
    <row r="415" spans="1:9" ht="15.75" customHeight="1" x14ac:dyDescent="0.2">
      <c r="A415" s="5" t="s">
        <v>44</v>
      </c>
      <c r="B415" s="11" t="s">
        <v>19</v>
      </c>
      <c r="C415" s="13">
        <v>20</v>
      </c>
      <c r="D415" s="12">
        <v>0</v>
      </c>
      <c r="E415" s="3"/>
      <c r="F415" s="3"/>
      <c r="G415" s="4">
        <f t="shared" si="12"/>
        <v>0</v>
      </c>
      <c r="H415" s="4" t="str">
        <f t="shared" si="13"/>
        <v/>
      </c>
      <c r="I415" s="3"/>
    </row>
    <row r="416" spans="1:9" ht="15.75" customHeight="1" x14ac:dyDescent="0.2">
      <c r="A416" s="5" t="s">
        <v>45</v>
      </c>
      <c r="B416" s="11" t="s">
        <v>19</v>
      </c>
      <c r="C416" s="13">
        <v>10</v>
      </c>
      <c r="D416" s="12">
        <v>0</v>
      </c>
      <c r="E416" s="3"/>
      <c r="F416" s="3"/>
      <c r="G416" s="4">
        <f t="shared" si="12"/>
        <v>0</v>
      </c>
      <c r="H416" s="4" t="str">
        <f t="shared" si="13"/>
        <v/>
      </c>
      <c r="I416" s="3"/>
    </row>
    <row r="417" spans="1:9" ht="15.75" customHeight="1" x14ac:dyDescent="0.2">
      <c r="A417" s="5" t="s">
        <v>46</v>
      </c>
      <c r="B417" s="11" t="s">
        <v>19</v>
      </c>
      <c r="C417" s="13">
        <v>60</v>
      </c>
      <c r="D417" s="12">
        <v>0</v>
      </c>
      <c r="E417" s="3"/>
      <c r="F417" s="3"/>
      <c r="G417" s="4">
        <f t="shared" si="12"/>
        <v>0</v>
      </c>
      <c r="H417" s="4" t="str">
        <f t="shared" si="13"/>
        <v/>
      </c>
      <c r="I417" s="3"/>
    </row>
    <row r="418" spans="1:9" ht="15.75" customHeight="1" x14ac:dyDescent="0.2">
      <c r="A418" s="5" t="s">
        <v>47</v>
      </c>
      <c r="B418" s="11" t="s">
        <v>19</v>
      </c>
      <c r="C418" s="13">
        <v>20</v>
      </c>
      <c r="D418" s="12">
        <v>0</v>
      </c>
      <c r="E418" s="3"/>
      <c r="F418" s="3"/>
      <c r="G418" s="4">
        <f t="shared" si="12"/>
        <v>0</v>
      </c>
      <c r="H418" s="4" t="str">
        <f t="shared" si="13"/>
        <v/>
      </c>
      <c r="I418" s="3"/>
    </row>
    <row r="419" spans="1:9" ht="15.75" customHeight="1" x14ac:dyDescent="0.2">
      <c r="A419" s="5" t="s">
        <v>48</v>
      </c>
      <c r="B419" s="11" t="s">
        <v>19</v>
      </c>
      <c r="C419" s="13">
        <v>10</v>
      </c>
      <c r="D419" s="12">
        <v>0</v>
      </c>
      <c r="E419" s="3"/>
      <c r="F419" s="3"/>
      <c r="G419" s="4">
        <f t="shared" si="12"/>
        <v>0</v>
      </c>
      <c r="H419" s="4" t="str">
        <f t="shared" si="13"/>
        <v/>
      </c>
      <c r="I419" s="3"/>
    </row>
    <row r="420" spans="1:9" ht="15.75" customHeight="1" x14ac:dyDescent="0.2">
      <c r="A420" s="5" t="s">
        <v>49</v>
      </c>
      <c r="B420" s="11" t="s">
        <v>19</v>
      </c>
      <c r="C420" s="13">
        <v>60</v>
      </c>
      <c r="D420" s="12">
        <v>0</v>
      </c>
      <c r="E420" s="3"/>
      <c r="F420" s="3"/>
      <c r="G420" s="4">
        <f t="shared" si="12"/>
        <v>0</v>
      </c>
      <c r="H420" s="4" t="str">
        <f t="shared" si="13"/>
        <v/>
      </c>
      <c r="I420" s="3"/>
    </row>
    <row r="421" spans="1:9" ht="15.75" customHeight="1" x14ac:dyDescent="0.2">
      <c r="A421" s="5" t="s">
        <v>50</v>
      </c>
      <c r="B421" s="11" t="s">
        <v>19</v>
      </c>
      <c r="C421" s="13">
        <v>20</v>
      </c>
      <c r="D421" s="12">
        <v>0</v>
      </c>
      <c r="E421" s="3"/>
      <c r="F421" s="3"/>
      <c r="G421" s="4">
        <f t="shared" si="12"/>
        <v>0</v>
      </c>
      <c r="H421" s="4" t="str">
        <f t="shared" si="13"/>
        <v/>
      </c>
      <c r="I421" s="3"/>
    </row>
    <row r="422" spans="1:9" ht="15.75" customHeight="1" x14ac:dyDescent="0.2">
      <c r="A422" s="5" t="s">
        <v>51</v>
      </c>
      <c r="B422" s="11" t="s">
        <v>19</v>
      </c>
      <c r="C422" s="13">
        <v>10</v>
      </c>
      <c r="D422" s="12">
        <v>0</v>
      </c>
      <c r="E422" s="3"/>
      <c r="F422" s="3"/>
      <c r="G422" s="4">
        <f t="shared" si="12"/>
        <v>0</v>
      </c>
      <c r="H422" s="4" t="str">
        <f t="shared" si="13"/>
        <v/>
      </c>
      <c r="I422" s="3"/>
    </row>
    <row r="423" spans="1:9" ht="15.75" customHeight="1" x14ac:dyDescent="0.2">
      <c r="A423" s="5" t="s">
        <v>149</v>
      </c>
      <c r="B423" s="11" t="s">
        <v>150</v>
      </c>
      <c r="C423" s="13">
        <v>15</v>
      </c>
      <c r="D423" s="12">
        <v>0</v>
      </c>
      <c r="E423" s="3"/>
      <c r="F423" s="3"/>
      <c r="G423" s="4">
        <f t="shared" si="12"/>
        <v>0</v>
      </c>
      <c r="H423" s="4" t="str">
        <f t="shared" si="13"/>
        <v/>
      </c>
      <c r="I423" s="3"/>
    </row>
    <row r="424" spans="1:9" ht="15.75" customHeight="1" x14ac:dyDescent="0.2">
      <c r="A424" s="5" t="s">
        <v>151</v>
      </c>
      <c r="B424" s="11" t="s">
        <v>150</v>
      </c>
      <c r="C424" s="13">
        <v>15</v>
      </c>
      <c r="D424" s="12">
        <v>0</v>
      </c>
      <c r="E424" s="3"/>
      <c r="F424" s="3"/>
      <c r="G424" s="4">
        <f t="shared" si="12"/>
        <v>0</v>
      </c>
      <c r="H424" s="4" t="str">
        <f t="shared" si="13"/>
        <v/>
      </c>
      <c r="I424" s="3"/>
    </row>
    <row r="425" spans="1:9" ht="15.75" customHeight="1" x14ac:dyDescent="0.2">
      <c r="A425" s="5" t="s">
        <v>152</v>
      </c>
      <c r="B425" s="11" t="s">
        <v>150</v>
      </c>
      <c r="C425" s="13">
        <v>15</v>
      </c>
      <c r="D425" s="12">
        <v>0</v>
      </c>
      <c r="E425" s="3"/>
      <c r="F425" s="3"/>
      <c r="G425" s="4">
        <f t="shared" si="12"/>
        <v>0</v>
      </c>
      <c r="H425" s="4" t="str">
        <f t="shared" si="13"/>
        <v/>
      </c>
      <c r="I425" s="3"/>
    </row>
    <row r="426" spans="1:9" ht="15.75" customHeight="1" x14ac:dyDescent="0.2">
      <c r="A426" s="5" t="s">
        <v>153</v>
      </c>
      <c r="B426" s="11" t="s">
        <v>150</v>
      </c>
      <c r="C426" s="13">
        <v>15</v>
      </c>
      <c r="D426" s="12">
        <v>0</v>
      </c>
      <c r="E426" s="3"/>
      <c r="F426" s="3"/>
      <c r="G426" s="4">
        <f t="shared" si="12"/>
        <v>0</v>
      </c>
      <c r="H426" s="4" t="str">
        <f t="shared" si="13"/>
        <v/>
      </c>
      <c r="I426" s="3"/>
    </row>
    <row r="427" spans="1:9" ht="15.75" customHeight="1" x14ac:dyDescent="0.2">
      <c r="A427" s="5" t="s">
        <v>52</v>
      </c>
      <c r="B427" s="11" t="s">
        <v>19</v>
      </c>
      <c r="C427" s="13">
        <v>60</v>
      </c>
      <c r="D427" s="12">
        <v>0</v>
      </c>
      <c r="E427" s="3"/>
      <c r="F427" s="3"/>
      <c r="G427" s="4">
        <f t="shared" si="12"/>
        <v>0</v>
      </c>
      <c r="H427" s="4" t="str">
        <f t="shared" si="13"/>
        <v/>
      </c>
      <c r="I427" s="3"/>
    </row>
    <row r="428" spans="1:9" ht="15.75" customHeight="1" x14ac:dyDescent="0.2">
      <c r="A428" s="5" t="s">
        <v>53</v>
      </c>
      <c r="B428" s="11" t="s">
        <v>19</v>
      </c>
      <c r="C428" s="13">
        <v>20</v>
      </c>
      <c r="D428" s="12">
        <v>0</v>
      </c>
      <c r="E428" s="3"/>
      <c r="F428" s="3"/>
      <c r="G428" s="4">
        <f t="shared" si="12"/>
        <v>0</v>
      </c>
      <c r="H428" s="4" t="str">
        <f t="shared" si="13"/>
        <v/>
      </c>
      <c r="I428" s="3"/>
    </row>
    <row r="429" spans="1:9" ht="15.75" customHeight="1" x14ac:dyDescent="0.2">
      <c r="A429" s="5" t="s">
        <v>54</v>
      </c>
      <c r="B429" s="11" t="s">
        <v>19</v>
      </c>
      <c r="C429" s="13">
        <v>10</v>
      </c>
      <c r="D429" s="12">
        <v>0</v>
      </c>
      <c r="E429" s="3"/>
      <c r="F429" s="3"/>
      <c r="G429" s="4">
        <f t="shared" si="12"/>
        <v>0</v>
      </c>
      <c r="H429" s="4" t="str">
        <f t="shared" si="13"/>
        <v/>
      </c>
      <c r="I429" s="3"/>
    </row>
    <row r="430" spans="1:9" ht="15.75" customHeight="1" x14ac:dyDescent="0.2">
      <c r="A430" s="5" t="s">
        <v>55</v>
      </c>
      <c r="B430" s="11" t="s">
        <v>19</v>
      </c>
      <c r="C430" s="13">
        <v>60</v>
      </c>
      <c r="D430" s="12">
        <v>0</v>
      </c>
      <c r="E430" s="3"/>
      <c r="F430" s="3"/>
      <c r="G430" s="4">
        <f t="shared" si="12"/>
        <v>0</v>
      </c>
      <c r="H430" s="4" t="str">
        <f t="shared" si="13"/>
        <v/>
      </c>
      <c r="I430" s="3"/>
    </row>
    <row r="431" spans="1:9" ht="15.75" customHeight="1" x14ac:dyDescent="0.2">
      <c r="A431" s="5" t="s">
        <v>56</v>
      </c>
      <c r="B431" s="11" t="s">
        <v>19</v>
      </c>
      <c r="C431" s="13">
        <v>20</v>
      </c>
      <c r="D431" s="12">
        <v>0</v>
      </c>
      <c r="E431" s="3"/>
      <c r="F431" s="3"/>
      <c r="G431" s="4">
        <f t="shared" si="12"/>
        <v>0</v>
      </c>
      <c r="H431" s="4" t="str">
        <f t="shared" si="13"/>
        <v/>
      </c>
      <c r="I431" s="3"/>
    </row>
    <row r="432" spans="1:9" ht="15.75" customHeight="1" x14ac:dyDescent="0.2">
      <c r="A432" s="5" t="s">
        <v>57</v>
      </c>
      <c r="B432" s="11" t="s">
        <v>19</v>
      </c>
      <c r="C432" s="13">
        <v>10</v>
      </c>
      <c r="D432" s="12">
        <v>0</v>
      </c>
      <c r="E432" s="3"/>
      <c r="F432" s="3"/>
      <c r="G432" s="4">
        <f t="shared" si="12"/>
        <v>0</v>
      </c>
      <c r="H432" s="4" t="str">
        <f t="shared" si="13"/>
        <v/>
      </c>
      <c r="I432" s="3"/>
    </row>
    <row r="433" spans="1:9" ht="15.75" customHeight="1" x14ac:dyDescent="0.2">
      <c r="A433" s="14" t="s">
        <v>58</v>
      </c>
      <c r="B433" s="15"/>
      <c r="C433" s="16"/>
      <c r="D433" s="17"/>
      <c r="E433" s="17"/>
      <c r="F433" s="17"/>
      <c r="G433" s="16" t="str">
        <f t="shared" si="12"/>
        <v/>
      </c>
      <c r="H433" s="18" t="str">
        <f t="shared" si="13"/>
        <v/>
      </c>
      <c r="I433" s="17"/>
    </row>
    <row r="434" spans="1:9" ht="15.75" customHeight="1" x14ac:dyDescent="0.2">
      <c r="A434" s="5" t="s">
        <v>59</v>
      </c>
      <c r="B434" s="11" t="s">
        <v>19</v>
      </c>
      <c r="C434" s="13">
        <v>60</v>
      </c>
      <c r="D434" s="12">
        <v>0</v>
      </c>
      <c r="E434" s="3"/>
      <c r="F434" s="3"/>
      <c r="G434" s="4">
        <f t="shared" si="12"/>
        <v>0</v>
      </c>
      <c r="H434" s="4" t="str">
        <f t="shared" si="13"/>
        <v/>
      </c>
      <c r="I434" s="3"/>
    </row>
    <row r="435" spans="1:9" ht="15.75" customHeight="1" x14ac:dyDescent="0.2">
      <c r="A435" s="5" t="s">
        <v>60</v>
      </c>
      <c r="B435" s="11" t="s">
        <v>19</v>
      </c>
      <c r="C435" s="13">
        <v>20</v>
      </c>
      <c r="D435" s="12">
        <v>0</v>
      </c>
      <c r="E435" s="3"/>
      <c r="F435" s="3"/>
      <c r="G435" s="4">
        <f t="shared" si="12"/>
        <v>0</v>
      </c>
      <c r="H435" s="4" t="str">
        <f t="shared" si="13"/>
        <v/>
      </c>
      <c r="I435" s="3"/>
    </row>
    <row r="436" spans="1:9" ht="15.75" customHeight="1" x14ac:dyDescent="0.2">
      <c r="A436" s="5" t="s">
        <v>61</v>
      </c>
      <c r="B436" s="11" t="s">
        <v>19</v>
      </c>
      <c r="C436" s="13">
        <v>10</v>
      </c>
      <c r="D436" s="12">
        <v>0</v>
      </c>
      <c r="E436" s="3"/>
      <c r="F436" s="3"/>
      <c r="G436" s="4">
        <f t="shared" si="12"/>
        <v>0</v>
      </c>
      <c r="H436" s="4" t="str">
        <f t="shared" si="13"/>
        <v/>
      </c>
      <c r="I436" s="3"/>
    </row>
    <row r="437" spans="1:9" ht="15.75" customHeight="1" x14ac:dyDescent="0.2">
      <c r="A437" s="5" t="s">
        <v>62</v>
      </c>
      <c r="B437" s="11" t="s">
        <v>19</v>
      </c>
      <c r="C437" s="13">
        <v>60</v>
      </c>
      <c r="D437" s="12">
        <v>0</v>
      </c>
      <c r="E437" s="3"/>
      <c r="F437" s="3"/>
      <c r="G437" s="4">
        <f t="shared" si="12"/>
        <v>0</v>
      </c>
      <c r="H437" s="4" t="str">
        <f t="shared" si="13"/>
        <v/>
      </c>
      <c r="I437" s="3"/>
    </row>
    <row r="438" spans="1:9" ht="15.75" customHeight="1" x14ac:dyDescent="0.2">
      <c r="A438" s="5" t="s">
        <v>63</v>
      </c>
      <c r="B438" s="11" t="s">
        <v>19</v>
      </c>
      <c r="C438" s="13">
        <v>20</v>
      </c>
      <c r="D438" s="12">
        <v>0</v>
      </c>
      <c r="E438" s="3"/>
      <c r="F438" s="3"/>
      <c r="G438" s="4">
        <f t="shared" si="12"/>
        <v>0</v>
      </c>
      <c r="H438" s="4" t="str">
        <f t="shared" si="13"/>
        <v/>
      </c>
      <c r="I438" s="3"/>
    </row>
    <row r="439" spans="1:9" ht="15.75" customHeight="1" x14ac:dyDescent="0.2">
      <c r="A439" s="5" t="s">
        <v>64</v>
      </c>
      <c r="B439" s="11" t="s">
        <v>19</v>
      </c>
      <c r="C439" s="13">
        <v>10</v>
      </c>
      <c r="D439" s="12">
        <v>0</v>
      </c>
      <c r="E439" s="3"/>
      <c r="F439" s="3"/>
      <c r="G439" s="4">
        <f t="shared" si="12"/>
        <v>0</v>
      </c>
      <c r="H439" s="4" t="str">
        <f t="shared" si="13"/>
        <v/>
      </c>
      <c r="I439" s="3"/>
    </row>
    <row r="440" spans="1:9" ht="15.75" customHeight="1" x14ac:dyDescent="0.2">
      <c r="A440" s="5" t="s">
        <v>65</v>
      </c>
      <c r="B440" s="11" t="s">
        <v>19</v>
      </c>
      <c r="C440" s="13">
        <v>60</v>
      </c>
      <c r="D440" s="12">
        <v>0</v>
      </c>
      <c r="E440" s="3"/>
      <c r="F440" s="3"/>
      <c r="G440" s="4">
        <f t="shared" si="12"/>
        <v>0</v>
      </c>
      <c r="H440" s="4" t="str">
        <f t="shared" si="13"/>
        <v/>
      </c>
      <c r="I440" s="3"/>
    </row>
    <row r="441" spans="1:9" ht="15.75" customHeight="1" x14ac:dyDescent="0.2">
      <c r="A441" s="5" t="s">
        <v>66</v>
      </c>
      <c r="B441" s="11" t="s">
        <v>19</v>
      </c>
      <c r="C441" s="13">
        <v>20</v>
      </c>
      <c r="D441" s="12">
        <v>0</v>
      </c>
      <c r="E441" s="3"/>
      <c r="F441" s="3"/>
      <c r="G441" s="4">
        <f t="shared" si="12"/>
        <v>0</v>
      </c>
      <c r="H441" s="4" t="str">
        <f t="shared" si="13"/>
        <v/>
      </c>
      <c r="I441" s="3"/>
    </row>
    <row r="442" spans="1:9" ht="15.75" customHeight="1" x14ac:dyDescent="0.2">
      <c r="A442" s="5" t="s">
        <v>67</v>
      </c>
      <c r="B442" s="11" t="s">
        <v>19</v>
      </c>
      <c r="C442" s="13">
        <v>10</v>
      </c>
      <c r="D442" s="12">
        <v>0</v>
      </c>
      <c r="E442" s="3"/>
      <c r="F442" s="3"/>
      <c r="G442" s="4">
        <f t="shared" si="12"/>
        <v>0</v>
      </c>
      <c r="H442" s="4" t="str">
        <f t="shared" si="13"/>
        <v/>
      </c>
      <c r="I442" s="3"/>
    </row>
    <row r="443" spans="1:9" ht="15.75" customHeight="1" x14ac:dyDescent="0.2">
      <c r="A443" s="6" t="s">
        <v>75</v>
      </c>
      <c r="B443" s="15"/>
      <c r="C443" s="16"/>
      <c r="D443" s="17"/>
      <c r="E443" s="17"/>
      <c r="F443" s="17"/>
      <c r="G443" s="16" t="str">
        <f t="shared" si="12"/>
        <v/>
      </c>
      <c r="H443" s="18" t="str">
        <f t="shared" si="13"/>
        <v/>
      </c>
      <c r="I443" s="17"/>
    </row>
    <row r="444" spans="1:9" ht="15.75" customHeight="1" x14ac:dyDescent="0.2">
      <c r="A444" s="14" t="s">
        <v>18</v>
      </c>
      <c r="B444" s="15"/>
      <c r="C444" s="16"/>
      <c r="D444" s="17"/>
      <c r="E444" s="17"/>
      <c r="F444" s="17"/>
      <c r="G444" s="16" t="str">
        <f t="shared" si="12"/>
        <v/>
      </c>
      <c r="H444" s="18" t="str">
        <f t="shared" si="13"/>
        <v/>
      </c>
      <c r="I444" s="17"/>
    </row>
    <row r="445" spans="1:9" ht="15.75" customHeight="1" x14ac:dyDescent="0.2">
      <c r="A445" s="5" t="s">
        <v>163</v>
      </c>
      <c r="B445" s="11" t="s">
        <v>19</v>
      </c>
      <c r="C445" s="13">
        <v>40</v>
      </c>
      <c r="D445" s="12">
        <v>0</v>
      </c>
      <c r="E445" s="3"/>
      <c r="F445" s="3"/>
      <c r="G445" s="4">
        <f t="shared" si="12"/>
        <v>0</v>
      </c>
      <c r="H445" s="4" t="str">
        <f t="shared" si="13"/>
        <v/>
      </c>
      <c r="I445" s="3"/>
    </row>
    <row r="446" spans="1:9" ht="15.75" customHeight="1" x14ac:dyDescent="0.2">
      <c r="A446" s="14" t="s">
        <v>20</v>
      </c>
      <c r="B446" s="15"/>
      <c r="C446" s="16"/>
      <c r="D446" s="17"/>
      <c r="E446" s="17"/>
      <c r="F446" s="17"/>
      <c r="G446" s="16" t="str">
        <f t="shared" si="12"/>
        <v/>
      </c>
      <c r="H446" s="18" t="str">
        <f t="shared" si="13"/>
        <v/>
      </c>
      <c r="I446" s="17"/>
    </row>
    <row r="447" spans="1:9" ht="15.75" customHeight="1" x14ac:dyDescent="0.2">
      <c r="A447" s="5" t="s">
        <v>21</v>
      </c>
      <c r="B447" s="11" t="s">
        <v>19</v>
      </c>
      <c r="C447" s="13">
        <v>60</v>
      </c>
      <c r="D447" s="12">
        <v>0</v>
      </c>
      <c r="E447" s="3"/>
      <c r="F447" s="3"/>
      <c r="G447" s="4">
        <f t="shared" si="12"/>
        <v>0</v>
      </c>
      <c r="H447" s="4" t="str">
        <f t="shared" si="13"/>
        <v/>
      </c>
      <c r="I447" s="3"/>
    </row>
    <row r="448" spans="1:9" ht="15.75" customHeight="1" x14ac:dyDescent="0.2">
      <c r="A448" s="5" t="s">
        <v>22</v>
      </c>
      <c r="B448" s="11" t="s">
        <v>19</v>
      </c>
      <c r="C448" s="13">
        <v>20</v>
      </c>
      <c r="D448" s="12">
        <v>0</v>
      </c>
      <c r="E448" s="3"/>
      <c r="F448" s="3"/>
      <c r="G448" s="4">
        <f t="shared" si="12"/>
        <v>0</v>
      </c>
      <c r="H448" s="4" t="str">
        <f t="shared" si="13"/>
        <v/>
      </c>
      <c r="I448" s="3"/>
    </row>
    <row r="449" spans="1:9" ht="15.75" customHeight="1" x14ac:dyDescent="0.2">
      <c r="A449" s="5" t="s">
        <v>23</v>
      </c>
      <c r="B449" s="11" t="s">
        <v>19</v>
      </c>
      <c r="C449" s="13">
        <v>10</v>
      </c>
      <c r="D449" s="12">
        <v>0</v>
      </c>
      <c r="E449" s="3"/>
      <c r="F449" s="3"/>
      <c r="G449" s="4">
        <f t="shared" si="12"/>
        <v>0</v>
      </c>
      <c r="H449" s="4" t="str">
        <f t="shared" si="13"/>
        <v/>
      </c>
      <c r="I449" s="3"/>
    </row>
    <row r="450" spans="1:9" ht="15.75" customHeight="1" x14ac:dyDescent="0.2">
      <c r="A450" s="5" t="s">
        <v>24</v>
      </c>
      <c r="B450" s="11" t="s">
        <v>19</v>
      </c>
      <c r="C450" s="13">
        <v>60</v>
      </c>
      <c r="D450" s="12">
        <v>0</v>
      </c>
      <c r="E450" s="3"/>
      <c r="F450" s="3"/>
      <c r="G450" s="4">
        <f t="shared" si="12"/>
        <v>0</v>
      </c>
      <c r="H450" s="4" t="str">
        <f t="shared" si="13"/>
        <v/>
      </c>
      <c r="I450" s="3"/>
    </row>
    <row r="451" spans="1:9" ht="15.75" customHeight="1" x14ac:dyDescent="0.2">
      <c r="A451" s="5" t="s">
        <v>25</v>
      </c>
      <c r="B451" s="11" t="s">
        <v>19</v>
      </c>
      <c r="C451" s="13">
        <v>20</v>
      </c>
      <c r="D451" s="12">
        <v>0</v>
      </c>
      <c r="E451" s="3"/>
      <c r="F451" s="3"/>
      <c r="G451" s="4">
        <f t="shared" ref="G451:G514" si="14">IF(D451="",IF(E451&gt;0,"Ny data",IF(E451="","",0)),IF(D451=0,IF(E451=0,0,"Ny data"),(E451-D451)/D451))</f>
        <v>0</v>
      </c>
      <c r="H451" s="4" t="str">
        <f t="shared" ref="H451:H514" si="15">IF(E451="",IF(F451&gt;0,"Ny data",IF(F451="","",0)),IF(E451=0,IF(F451=0,0,"Ny data"),(F451-E451)/E451))</f>
        <v/>
      </c>
      <c r="I451" s="3"/>
    </row>
    <row r="452" spans="1:9" ht="15.75" customHeight="1" x14ac:dyDescent="0.2">
      <c r="A452" s="5" t="s">
        <v>26</v>
      </c>
      <c r="B452" s="11" t="s">
        <v>19</v>
      </c>
      <c r="C452" s="13">
        <v>10</v>
      </c>
      <c r="D452" s="12">
        <v>0</v>
      </c>
      <c r="E452" s="3"/>
      <c r="F452" s="3"/>
      <c r="G452" s="4">
        <f t="shared" si="14"/>
        <v>0</v>
      </c>
      <c r="H452" s="4" t="str">
        <f t="shared" si="15"/>
        <v/>
      </c>
      <c r="I452" s="3"/>
    </row>
    <row r="453" spans="1:9" ht="15.75" customHeight="1" x14ac:dyDescent="0.2">
      <c r="A453" s="5" t="s">
        <v>27</v>
      </c>
      <c r="B453" s="11" t="s">
        <v>19</v>
      </c>
      <c r="C453" s="13">
        <v>60</v>
      </c>
      <c r="D453" s="12">
        <v>0</v>
      </c>
      <c r="E453" s="3"/>
      <c r="F453" s="3"/>
      <c r="G453" s="4">
        <f t="shared" si="14"/>
        <v>0</v>
      </c>
      <c r="H453" s="4" t="str">
        <f t="shared" si="15"/>
        <v/>
      </c>
      <c r="I453" s="3"/>
    </row>
    <row r="454" spans="1:9" ht="15.75" customHeight="1" x14ac:dyDescent="0.2">
      <c r="A454" s="5" t="s">
        <v>28</v>
      </c>
      <c r="B454" s="11" t="s">
        <v>19</v>
      </c>
      <c r="C454" s="13">
        <v>20</v>
      </c>
      <c r="D454" s="12">
        <v>0</v>
      </c>
      <c r="E454" s="3"/>
      <c r="F454" s="3"/>
      <c r="G454" s="4">
        <f t="shared" si="14"/>
        <v>0</v>
      </c>
      <c r="H454" s="4" t="str">
        <f t="shared" si="15"/>
        <v/>
      </c>
      <c r="I454" s="3"/>
    </row>
    <row r="455" spans="1:9" ht="15.75" customHeight="1" x14ac:dyDescent="0.2">
      <c r="A455" s="5" t="s">
        <v>29</v>
      </c>
      <c r="B455" s="11" t="s">
        <v>19</v>
      </c>
      <c r="C455" s="13">
        <v>10</v>
      </c>
      <c r="D455" s="12">
        <v>0</v>
      </c>
      <c r="E455" s="3"/>
      <c r="F455" s="3"/>
      <c r="G455" s="4">
        <f t="shared" si="14"/>
        <v>0</v>
      </c>
      <c r="H455" s="4" t="str">
        <f t="shared" si="15"/>
        <v/>
      </c>
      <c r="I455" s="3"/>
    </row>
    <row r="456" spans="1:9" ht="15.75" customHeight="1" x14ac:dyDescent="0.2">
      <c r="A456" s="5" t="s">
        <v>30</v>
      </c>
      <c r="B456" s="11" t="s">
        <v>19</v>
      </c>
      <c r="C456" s="13">
        <v>60</v>
      </c>
      <c r="D456" s="12">
        <v>0</v>
      </c>
      <c r="E456" s="3"/>
      <c r="F456" s="3"/>
      <c r="G456" s="4">
        <f t="shared" si="14"/>
        <v>0</v>
      </c>
      <c r="H456" s="4" t="str">
        <f t="shared" si="15"/>
        <v/>
      </c>
      <c r="I456" s="3"/>
    </row>
    <row r="457" spans="1:9" ht="15.75" customHeight="1" x14ac:dyDescent="0.2">
      <c r="A457" s="5" t="s">
        <v>31</v>
      </c>
      <c r="B457" s="11" t="s">
        <v>19</v>
      </c>
      <c r="C457" s="13">
        <v>20</v>
      </c>
      <c r="D457" s="12">
        <v>0</v>
      </c>
      <c r="E457" s="3"/>
      <c r="F457" s="3"/>
      <c r="G457" s="4">
        <f t="shared" si="14"/>
        <v>0</v>
      </c>
      <c r="H457" s="4" t="str">
        <f t="shared" si="15"/>
        <v/>
      </c>
      <c r="I457" s="3"/>
    </row>
    <row r="458" spans="1:9" ht="15.75" customHeight="1" x14ac:dyDescent="0.2">
      <c r="A458" s="5" t="s">
        <v>32</v>
      </c>
      <c r="B458" s="11" t="s">
        <v>19</v>
      </c>
      <c r="C458" s="13">
        <v>10</v>
      </c>
      <c r="D458" s="12">
        <v>0</v>
      </c>
      <c r="E458" s="3"/>
      <c r="F458" s="3"/>
      <c r="G458" s="4">
        <f t="shared" si="14"/>
        <v>0</v>
      </c>
      <c r="H458" s="4" t="str">
        <f t="shared" si="15"/>
        <v/>
      </c>
      <c r="I458" s="3"/>
    </row>
    <row r="459" spans="1:9" ht="15.75" customHeight="1" x14ac:dyDescent="0.2">
      <c r="A459" s="5" t="s">
        <v>33</v>
      </c>
      <c r="B459" s="11" t="s">
        <v>19</v>
      </c>
      <c r="C459" s="13">
        <v>60</v>
      </c>
      <c r="D459" s="12">
        <v>0</v>
      </c>
      <c r="E459" s="3"/>
      <c r="F459" s="3"/>
      <c r="G459" s="4">
        <f t="shared" si="14"/>
        <v>0</v>
      </c>
      <c r="H459" s="4" t="str">
        <f t="shared" si="15"/>
        <v/>
      </c>
      <c r="I459" s="3"/>
    </row>
    <row r="460" spans="1:9" ht="15.75" customHeight="1" x14ac:dyDescent="0.2">
      <c r="A460" s="5" t="s">
        <v>34</v>
      </c>
      <c r="B460" s="11" t="s">
        <v>19</v>
      </c>
      <c r="C460" s="13">
        <v>20</v>
      </c>
      <c r="D460" s="12">
        <v>0</v>
      </c>
      <c r="E460" s="3"/>
      <c r="F460" s="3"/>
      <c r="G460" s="4">
        <f t="shared" si="14"/>
        <v>0</v>
      </c>
      <c r="H460" s="4" t="str">
        <f t="shared" si="15"/>
        <v/>
      </c>
      <c r="I460" s="3"/>
    </row>
    <row r="461" spans="1:9" ht="15.75" customHeight="1" x14ac:dyDescent="0.2">
      <c r="A461" s="5" t="s">
        <v>35</v>
      </c>
      <c r="B461" s="11" t="s">
        <v>19</v>
      </c>
      <c r="C461" s="13">
        <v>10</v>
      </c>
      <c r="D461" s="12">
        <v>0</v>
      </c>
      <c r="E461" s="3"/>
      <c r="F461" s="3"/>
      <c r="G461" s="4">
        <f t="shared" si="14"/>
        <v>0</v>
      </c>
      <c r="H461" s="4" t="str">
        <f t="shared" si="15"/>
        <v/>
      </c>
      <c r="I461" s="3"/>
    </row>
    <row r="462" spans="1:9" ht="15.75" customHeight="1" x14ac:dyDescent="0.2">
      <c r="A462" s="5" t="s">
        <v>36</v>
      </c>
      <c r="B462" s="11" t="s">
        <v>19</v>
      </c>
      <c r="C462" s="13">
        <v>60</v>
      </c>
      <c r="D462" s="12">
        <v>0</v>
      </c>
      <c r="E462" s="3"/>
      <c r="F462" s="3"/>
      <c r="G462" s="4">
        <f t="shared" si="14"/>
        <v>0</v>
      </c>
      <c r="H462" s="4" t="str">
        <f t="shared" si="15"/>
        <v/>
      </c>
      <c r="I462" s="3"/>
    </row>
    <row r="463" spans="1:9" ht="15.75" customHeight="1" x14ac:dyDescent="0.2">
      <c r="A463" s="5" t="s">
        <v>37</v>
      </c>
      <c r="B463" s="11" t="s">
        <v>19</v>
      </c>
      <c r="C463" s="13">
        <v>20</v>
      </c>
      <c r="D463" s="12">
        <v>0</v>
      </c>
      <c r="E463" s="3"/>
      <c r="F463" s="3"/>
      <c r="G463" s="4">
        <f t="shared" si="14"/>
        <v>0</v>
      </c>
      <c r="H463" s="4" t="str">
        <f t="shared" si="15"/>
        <v/>
      </c>
      <c r="I463" s="3"/>
    </row>
    <row r="464" spans="1:9" ht="15.75" customHeight="1" x14ac:dyDescent="0.2">
      <c r="A464" s="5" t="s">
        <v>38</v>
      </c>
      <c r="B464" s="11" t="s">
        <v>19</v>
      </c>
      <c r="C464" s="13">
        <v>10</v>
      </c>
      <c r="D464" s="12">
        <v>0</v>
      </c>
      <c r="E464" s="3"/>
      <c r="F464" s="3"/>
      <c r="G464" s="4">
        <f t="shared" si="14"/>
        <v>0</v>
      </c>
      <c r="H464" s="4" t="str">
        <f t="shared" si="15"/>
        <v/>
      </c>
      <c r="I464" s="3"/>
    </row>
    <row r="465" spans="1:9" ht="15.75" customHeight="1" x14ac:dyDescent="0.2">
      <c r="A465" s="14" t="s">
        <v>39</v>
      </c>
      <c r="B465" s="15"/>
      <c r="C465" s="16"/>
      <c r="D465" s="17"/>
      <c r="E465" s="17"/>
      <c r="F465" s="17"/>
      <c r="G465" s="16" t="str">
        <f t="shared" si="14"/>
        <v/>
      </c>
      <c r="H465" s="18" t="str">
        <f t="shared" si="15"/>
        <v/>
      </c>
      <c r="I465" s="17"/>
    </row>
    <row r="466" spans="1:9" ht="15.75" customHeight="1" x14ac:dyDescent="0.2">
      <c r="A466" s="5" t="s">
        <v>40</v>
      </c>
      <c r="B466" s="11" t="s">
        <v>19</v>
      </c>
      <c r="C466" s="13">
        <v>60</v>
      </c>
      <c r="D466" s="12">
        <v>0</v>
      </c>
      <c r="E466" s="3"/>
      <c r="F466" s="3"/>
      <c r="G466" s="4">
        <f t="shared" si="14"/>
        <v>0</v>
      </c>
      <c r="H466" s="4" t="str">
        <f t="shared" si="15"/>
        <v/>
      </c>
      <c r="I466" s="3"/>
    </row>
    <row r="467" spans="1:9" ht="15.75" customHeight="1" x14ac:dyDescent="0.2">
      <c r="A467" s="5" t="s">
        <v>41</v>
      </c>
      <c r="B467" s="11" t="s">
        <v>19</v>
      </c>
      <c r="C467" s="13">
        <v>20</v>
      </c>
      <c r="D467" s="12">
        <v>0</v>
      </c>
      <c r="E467" s="3"/>
      <c r="F467" s="3"/>
      <c r="G467" s="4">
        <f t="shared" si="14"/>
        <v>0</v>
      </c>
      <c r="H467" s="4" t="str">
        <f t="shared" si="15"/>
        <v/>
      </c>
      <c r="I467" s="3"/>
    </row>
    <row r="468" spans="1:9" ht="15.75" customHeight="1" x14ac:dyDescent="0.2">
      <c r="A468" s="5" t="s">
        <v>42</v>
      </c>
      <c r="B468" s="11" t="s">
        <v>19</v>
      </c>
      <c r="C468" s="13">
        <v>10</v>
      </c>
      <c r="D468" s="12">
        <v>0</v>
      </c>
      <c r="E468" s="3"/>
      <c r="F468" s="3"/>
      <c r="G468" s="4">
        <f t="shared" si="14"/>
        <v>0</v>
      </c>
      <c r="H468" s="4" t="str">
        <f t="shared" si="15"/>
        <v/>
      </c>
      <c r="I468" s="3"/>
    </row>
    <row r="469" spans="1:9" ht="15.75" customHeight="1" x14ac:dyDescent="0.2">
      <c r="A469" s="5" t="s">
        <v>43</v>
      </c>
      <c r="B469" s="11" t="s">
        <v>19</v>
      </c>
      <c r="C469" s="13">
        <v>60</v>
      </c>
      <c r="D469" s="12">
        <v>0</v>
      </c>
      <c r="E469" s="3"/>
      <c r="F469" s="3"/>
      <c r="G469" s="4">
        <f t="shared" si="14"/>
        <v>0</v>
      </c>
      <c r="H469" s="4" t="str">
        <f t="shared" si="15"/>
        <v/>
      </c>
      <c r="I469" s="3"/>
    </row>
    <row r="470" spans="1:9" ht="15.75" customHeight="1" x14ac:dyDescent="0.2">
      <c r="A470" s="5" t="s">
        <v>44</v>
      </c>
      <c r="B470" s="11" t="s">
        <v>19</v>
      </c>
      <c r="C470" s="13">
        <v>20</v>
      </c>
      <c r="D470" s="12">
        <v>0</v>
      </c>
      <c r="E470" s="3"/>
      <c r="F470" s="3"/>
      <c r="G470" s="4">
        <f t="shared" si="14"/>
        <v>0</v>
      </c>
      <c r="H470" s="4" t="str">
        <f t="shared" si="15"/>
        <v/>
      </c>
      <c r="I470" s="3"/>
    </row>
    <row r="471" spans="1:9" ht="15.75" customHeight="1" x14ac:dyDescent="0.2">
      <c r="A471" s="5" t="s">
        <v>45</v>
      </c>
      <c r="B471" s="11" t="s">
        <v>19</v>
      </c>
      <c r="C471" s="13">
        <v>10</v>
      </c>
      <c r="D471" s="12">
        <v>0</v>
      </c>
      <c r="E471" s="3"/>
      <c r="F471" s="3"/>
      <c r="G471" s="4">
        <f t="shared" si="14"/>
        <v>0</v>
      </c>
      <c r="H471" s="4" t="str">
        <f t="shared" si="15"/>
        <v/>
      </c>
      <c r="I471" s="3"/>
    </row>
    <row r="472" spans="1:9" ht="15.75" customHeight="1" x14ac:dyDescent="0.2">
      <c r="A472" s="5" t="s">
        <v>46</v>
      </c>
      <c r="B472" s="11" t="s">
        <v>19</v>
      </c>
      <c r="C472" s="13">
        <v>60</v>
      </c>
      <c r="D472" s="12">
        <v>0</v>
      </c>
      <c r="E472" s="3"/>
      <c r="F472" s="3"/>
      <c r="G472" s="4">
        <f t="shared" si="14"/>
        <v>0</v>
      </c>
      <c r="H472" s="4" t="str">
        <f t="shared" si="15"/>
        <v/>
      </c>
      <c r="I472" s="3"/>
    </row>
    <row r="473" spans="1:9" ht="15.75" customHeight="1" x14ac:dyDescent="0.2">
      <c r="A473" s="5" t="s">
        <v>47</v>
      </c>
      <c r="B473" s="11" t="s">
        <v>19</v>
      </c>
      <c r="C473" s="13">
        <v>20</v>
      </c>
      <c r="D473" s="12">
        <v>0</v>
      </c>
      <c r="E473" s="3"/>
      <c r="F473" s="3"/>
      <c r="G473" s="4">
        <f t="shared" si="14"/>
        <v>0</v>
      </c>
      <c r="H473" s="4" t="str">
        <f t="shared" si="15"/>
        <v/>
      </c>
      <c r="I473" s="3"/>
    </row>
    <row r="474" spans="1:9" ht="15.75" customHeight="1" x14ac:dyDescent="0.2">
      <c r="A474" s="5" t="s">
        <v>48</v>
      </c>
      <c r="B474" s="11" t="s">
        <v>19</v>
      </c>
      <c r="C474" s="13">
        <v>10</v>
      </c>
      <c r="D474" s="12">
        <v>0</v>
      </c>
      <c r="E474" s="3"/>
      <c r="F474" s="3"/>
      <c r="G474" s="4">
        <f t="shared" si="14"/>
        <v>0</v>
      </c>
      <c r="H474" s="4" t="str">
        <f t="shared" si="15"/>
        <v/>
      </c>
      <c r="I474" s="3"/>
    </row>
    <row r="475" spans="1:9" ht="15.75" customHeight="1" x14ac:dyDescent="0.2">
      <c r="A475" s="5" t="s">
        <v>49</v>
      </c>
      <c r="B475" s="11" t="s">
        <v>19</v>
      </c>
      <c r="C475" s="13">
        <v>60</v>
      </c>
      <c r="D475" s="12">
        <v>0</v>
      </c>
      <c r="E475" s="3"/>
      <c r="F475" s="3"/>
      <c r="G475" s="4">
        <f t="shared" si="14"/>
        <v>0</v>
      </c>
      <c r="H475" s="4" t="str">
        <f t="shared" si="15"/>
        <v/>
      </c>
      <c r="I475" s="3"/>
    </row>
    <row r="476" spans="1:9" ht="15.75" customHeight="1" x14ac:dyDescent="0.2">
      <c r="A476" s="5" t="s">
        <v>50</v>
      </c>
      <c r="B476" s="11" t="s">
        <v>19</v>
      </c>
      <c r="C476" s="13">
        <v>20</v>
      </c>
      <c r="D476" s="12">
        <v>0</v>
      </c>
      <c r="E476" s="3"/>
      <c r="F476" s="3"/>
      <c r="G476" s="4">
        <f t="shared" si="14"/>
        <v>0</v>
      </c>
      <c r="H476" s="4" t="str">
        <f t="shared" si="15"/>
        <v/>
      </c>
      <c r="I476" s="3"/>
    </row>
    <row r="477" spans="1:9" ht="15.75" customHeight="1" x14ac:dyDescent="0.2">
      <c r="A477" s="5" t="s">
        <v>51</v>
      </c>
      <c r="B477" s="11" t="s">
        <v>19</v>
      </c>
      <c r="C477" s="13">
        <v>10</v>
      </c>
      <c r="D477" s="12">
        <v>0</v>
      </c>
      <c r="E477" s="3"/>
      <c r="F477" s="3"/>
      <c r="G477" s="4">
        <f t="shared" si="14"/>
        <v>0</v>
      </c>
      <c r="H477" s="4" t="str">
        <f t="shared" si="15"/>
        <v/>
      </c>
      <c r="I477" s="3"/>
    </row>
    <row r="478" spans="1:9" ht="15.75" customHeight="1" x14ac:dyDescent="0.2">
      <c r="A478" s="5" t="s">
        <v>149</v>
      </c>
      <c r="B478" s="11" t="s">
        <v>150</v>
      </c>
      <c r="C478" s="13">
        <v>15</v>
      </c>
      <c r="D478" s="12">
        <v>0</v>
      </c>
      <c r="E478" s="3"/>
      <c r="F478" s="3"/>
      <c r="G478" s="4">
        <f t="shared" si="14"/>
        <v>0</v>
      </c>
      <c r="H478" s="4" t="str">
        <f t="shared" si="15"/>
        <v/>
      </c>
      <c r="I478" s="3"/>
    </row>
    <row r="479" spans="1:9" ht="15.75" customHeight="1" x14ac:dyDescent="0.2">
      <c r="A479" s="5" t="s">
        <v>151</v>
      </c>
      <c r="B479" s="11" t="s">
        <v>150</v>
      </c>
      <c r="C479" s="13">
        <v>15</v>
      </c>
      <c r="D479" s="12">
        <v>0</v>
      </c>
      <c r="E479" s="3"/>
      <c r="F479" s="3"/>
      <c r="G479" s="4">
        <f t="shared" si="14"/>
        <v>0</v>
      </c>
      <c r="H479" s="4" t="str">
        <f t="shared" si="15"/>
        <v/>
      </c>
      <c r="I479" s="3"/>
    </row>
    <row r="480" spans="1:9" ht="15.75" customHeight="1" x14ac:dyDescent="0.2">
      <c r="A480" s="5" t="s">
        <v>152</v>
      </c>
      <c r="B480" s="11" t="s">
        <v>150</v>
      </c>
      <c r="C480" s="13">
        <v>15</v>
      </c>
      <c r="D480" s="12">
        <v>0</v>
      </c>
      <c r="E480" s="3"/>
      <c r="F480" s="3"/>
      <c r="G480" s="4">
        <f t="shared" si="14"/>
        <v>0</v>
      </c>
      <c r="H480" s="4" t="str">
        <f t="shared" si="15"/>
        <v/>
      </c>
      <c r="I480" s="3"/>
    </row>
    <row r="481" spans="1:9" ht="15.75" customHeight="1" x14ac:dyDescent="0.2">
      <c r="A481" s="5" t="s">
        <v>153</v>
      </c>
      <c r="B481" s="11" t="s">
        <v>150</v>
      </c>
      <c r="C481" s="13">
        <v>15</v>
      </c>
      <c r="D481" s="12">
        <v>0</v>
      </c>
      <c r="E481" s="3"/>
      <c r="F481" s="3"/>
      <c r="G481" s="4">
        <f t="shared" si="14"/>
        <v>0</v>
      </c>
      <c r="H481" s="4" t="str">
        <f t="shared" si="15"/>
        <v/>
      </c>
      <c r="I481" s="3"/>
    </row>
    <row r="482" spans="1:9" ht="15.75" customHeight="1" x14ac:dyDescent="0.2">
      <c r="A482" s="5" t="s">
        <v>52</v>
      </c>
      <c r="B482" s="11" t="s">
        <v>19</v>
      </c>
      <c r="C482" s="13">
        <v>60</v>
      </c>
      <c r="D482" s="12">
        <v>0</v>
      </c>
      <c r="E482" s="3"/>
      <c r="F482" s="3"/>
      <c r="G482" s="4">
        <f t="shared" si="14"/>
        <v>0</v>
      </c>
      <c r="H482" s="4" t="str">
        <f t="shared" si="15"/>
        <v/>
      </c>
      <c r="I482" s="3"/>
    </row>
    <row r="483" spans="1:9" ht="15.75" customHeight="1" x14ac:dyDescent="0.2">
      <c r="A483" s="5" t="s">
        <v>53</v>
      </c>
      <c r="B483" s="11" t="s">
        <v>19</v>
      </c>
      <c r="C483" s="13">
        <v>20</v>
      </c>
      <c r="D483" s="12">
        <v>0</v>
      </c>
      <c r="E483" s="3"/>
      <c r="F483" s="3"/>
      <c r="G483" s="4">
        <f t="shared" si="14"/>
        <v>0</v>
      </c>
      <c r="H483" s="4" t="str">
        <f t="shared" si="15"/>
        <v/>
      </c>
      <c r="I483" s="3"/>
    </row>
    <row r="484" spans="1:9" ht="15.75" customHeight="1" x14ac:dyDescent="0.2">
      <c r="A484" s="5" t="s">
        <v>54</v>
      </c>
      <c r="B484" s="11" t="s">
        <v>19</v>
      </c>
      <c r="C484" s="13">
        <v>10</v>
      </c>
      <c r="D484" s="12">
        <v>0</v>
      </c>
      <c r="E484" s="3"/>
      <c r="F484" s="3"/>
      <c r="G484" s="4">
        <f t="shared" si="14"/>
        <v>0</v>
      </c>
      <c r="H484" s="4" t="str">
        <f t="shared" si="15"/>
        <v/>
      </c>
      <c r="I484" s="3"/>
    </row>
    <row r="485" spans="1:9" ht="15.75" customHeight="1" x14ac:dyDescent="0.2">
      <c r="A485" s="5" t="s">
        <v>55</v>
      </c>
      <c r="B485" s="11" t="s">
        <v>19</v>
      </c>
      <c r="C485" s="13">
        <v>60</v>
      </c>
      <c r="D485" s="12">
        <v>0</v>
      </c>
      <c r="E485" s="3"/>
      <c r="F485" s="3"/>
      <c r="G485" s="4">
        <f t="shared" si="14"/>
        <v>0</v>
      </c>
      <c r="H485" s="4" t="str">
        <f t="shared" si="15"/>
        <v/>
      </c>
      <c r="I485" s="3"/>
    </row>
    <row r="486" spans="1:9" ht="15.75" customHeight="1" x14ac:dyDescent="0.2">
      <c r="A486" s="5" t="s">
        <v>56</v>
      </c>
      <c r="B486" s="11" t="s">
        <v>19</v>
      </c>
      <c r="C486" s="13">
        <v>20</v>
      </c>
      <c r="D486" s="12">
        <v>0</v>
      </c>
      <c r="E486" s="3"/>
      <c r="F486" s="3"/>
      <c r="G486" s="4">
        <f t="shared" si="14"/>
        <v>0</v>
      </c>
      <c r="H486" s="4" t="str">
        <f t="shared" si="15"/>
        <v/>
      </c>
      <c r="I486" s="3"/>
    </row>
    <row r="487" spans="1:9" ht="15.75" customHeight="1" x14ac:dyDescent="0.2">
      <c r="A487" s="5" t="s">
        <v>57</v>
      </c>
      <c r="B487" s="11" t="s">
        <v>19</v>
      </c>
      <c r="C487" s="13">
        <v>10</v>
      </c>
      <c r="D487" s="12">
        <v>0</v>
      </c>
      <c r="E487" s="3"/>
      <c r="F487" s="3"/>
      <c r="G487" s="4">
        <f t="shared" si="14"/>
        <v>0</v>
      </c>
      <c r="H487" s="4" t="str">
        <f t="shared" si="15"/>
        <v/>
      </c>
      <c r="I487" s="3"/>
    </row>
    <row r="488" spans="1:9" ht="15.75" customHeight="1" x14ac:dyDescent="0.2">
      <c r="A488" s="14" t="s">
        <v>58</v>
      </c>
      <c r="B488" s="15"/>
      <c r="C488" s="16"/>
      <c r="D488" s="17"/>
      <c r="E488" s="17"/>
      <c r="F488" s="17"/>
      <c r="G488" s="16" t="str">
        <f t="shared" si="14"/>
        <v/>
      </c>
      <c r="H488" s="18" t="str">
        <f t="shared" si="15"/>
        <v/>
      </c>
      <c r="I488" s="17"/>
    </row>
    <row r="489" spans="1:9" ht="15.75" customHeight="1" x14ac:dyDescent="0.2">
      <c r="A489" s="5" t="s">
        <v>59</v>
      </c>
      <c r="B489" s="11" t="s">
        <v>19</v>
      </c>
      <c r="C489" s="13">
        <v>60</v>
      </c>
      <c r="D489" s="12">
        <v>0</v>
      </c>
      <c r="E489" s="3"/>
      <c r="F489" s="3"/>
      <c r="G489" s="4">
        <f t="shared" si="14"/>
        <v>0</v>
      </c>
      <c r="H489" s="4" t="str">
        <f t="shared" si="15"/>
        <v/>
      </c>
      <c r="I489" s="3"/>
    </row>
    <row r="490" spans="1:9" ht="15.75" customHeight="1" x14ac:dyDescent="0.2">
      <c r="A490" s="5" t="s">
        <v>60</v>
      </c>
      <c r="B490" s="11" t="s">
        <v>19</v>
      </c>
      <c r="C490" s="13">
        <v>20</v>
      </c>
      <c r="D490" s="12">
        <v>0</v>
      </c>
      <c r="E490" s="3"/>
      <c r="F490" s="3"/>
      <c r="G490" s="4">
        <f t="shared" si="14"/>
        <v>0</v>
      </c>
      <c r="H490" s="4" t="str">
        <f t="shared" si="15"/>
        <v/>
      </c>
      <c r="I490" s="3"/>
    </row>
    <row r="491" spans="1:9" ht="15.75" customHeight="1" x14ac:dyDescent="0.2">
      <c r="A491" s="5" t="s">
        <v>61</v>
      </c>
      <c r="B491" s="11" t="s">
        <v>19</v>
      </c>
      <c r="C491" s="13">
        <v>10</v>
      </c>
      <c r="D491" s="12">
        <v>0</v>
      </c>
      <c r="E491" s="3"/>
      <c r="F491" s="3"/>
      <c r="G491" s="4">
        <f t="shared" si="14"/>
        <v>0</v>
      </c>
      <c r="H491" s="4" t="str">
        <f t="shared" si="15"/>
        <v/>
      </c>
      <c r="I491" s="3"/>
    </row>
    <row r="492" spans="1:9" ht="15.75" customHeight="1" x14ac:dyDescent="0.2">
      <c r="A492" s="5" t="s">
        <v>62</v>
      </c>
      <c r="B492" s="11" t="s">
        <v>19</v>
      </c>
      <c r="C492" s="13">
        <v>60</v>
      </c>
      <c r="D492" s="12">
        <v>0</v>
      </c>
      <c r="E492" s="3"/>
      <c r="F492" s="3"/>
      <c r="G492" s="4">
        <f t="shared" si="14"/>
        <v>0</v>
      </c>
      <c r="H492" s="4" t="str">
        <f t="shared" si="15"/>
        <v/>
      </c>
      <c r="I492" s="3"/>
    </row>
    <row r="493" spans="1:9" ht="15.75" customHeight="1" x14ac:dyDescent="0.2">
      <c r="A493" s="5" t="s">
        <v>63</v>
      </c>
      <c r="B493" s="11" t="s">
        <v>19</v>
      </c>
      <c r="C493" s="13">
        <v>20</v>
      </c>
      <c r="D493" s="12">
        <v>0</v>
      </c>
      <c r="E493" s="3"/>
      <c r="F493" s="3"/>
      <c r="G493" s="4">
        <f t="shared" si="14"/>
        <v>0</v>
      </c>
      <c r="H493" s="4" t="str">
        <f t="shared" si="15"/>
        <v/>
      </c>
      <c r="I493" s="3"/>
    </row>
    <row r="494" spans="1:9" ht="15.75" customHeight="1" x14ac:dyDescent="0.2">
      <c r="A494" s="5" t="s">
        <v>64</v>
      </c>
      <c r="B494" s="11" t="s">
        <v>19</v>
      </c>
      <c r="C494" s="13">
        <v>10</v>
      </c>
      <c r="D494" s="12">
        <v>0</v>
      </c>
      <c r="E494" s="3"/>
      <c r="F494" s="3"/>
      <c r="G494" s="4">
        <f t="shared" si="14"/>
        <v>0</v>
      </c>
      <c r="H494" s="4" t="str">
        <f t="shared" si="15"/>
        <v/>
      </c>
      <c r="I494" s="3"/>
    </row>
    <row r="495" spans="1:9" ht="15.75" customHeight="1" x14ac:dyDescent="0.2">
      <c r="A495" s="5" t="s">
        <v>65</v>
      </c>
      <c r="B495" s="11" t="s">
        <v>19</v>
      </c>
      <c r="C495" s="13">
        <v>60</v>
      </c>
      <c r="D495" s="12">
        <v>0</v>
      </c>
      <c r="E495" s="3"/>
      <c r="F495" s="3"/>
      <c r="G495" s="4">
        <f t="shared" si="14"/>
        <v>0</v>
      </c>
      <c r="H495" s="4" t="str">
        <f t="shared" si="15"/>
        <v/>
      </c>
      <c r="I495" s="3"/>
    </row>
    <row r="496" spans="1:9" ht="15.75" customHeight="1" x14ac:dyDescent="0.2">
      <c r="A496" s="5" t="s">
        <v>66</v>
      </c>
      <c r="B496" s="11" t="s">
        <v>19</v>
      </c>
      <c r="C496" s="13">
        <v>20</v>
      </c>
      <c r="D496" s="12">
        <v>0</v>
      </c>
      <c r="E496" s="3"/>
      <c r="F496" s="3"/>
      <c r="G496" s="4">
        <f t="shared" si="14"/>
        <v>0</v>
      </c>
      <c r="H496" s="4" t="str">
        <f t="shared" si="15"/>
        <v/>
      </c>
      <c r="I496" s="3"/>
    </row>
    <row r="497" spans="1:9" ht="15.75" customHeight="1" x14ac:dyDescent="0.2">
      <c r="A497" s="5" t="s">
        <v>67</v>
      </c>
      <c r="B497" s="11" t="s">
        <v>19</v>
      </c>
      <c r="C497" s="13">
        <v>10</v>
      </c>
      <c r="D497" s="12">
        <v>0</v>
      </c>
      <c r="E497" s="3"/>
      <c r="F497" s="3"/>
      <c r="G497" s="4">
        <f t="shared" si="14"/>
        <v>0</v>
      </c>
      <c r="H497" s="4" t="str">
        <f t="shared" si="15"/>
        <v/>
      </c>
      <c r="I497" s="3"/>
    </row>
    <row r="498" spans="1:9" ht="15.75" customHeight="1" x14ac:dyDescent="0.2">
      <c r="A498" s="6" t="s">
        <v>76</v>
      </c>
      <c r="B498" s="15"/>
      <c r="C498" s="16"/>
      <c r="D498" s="17"/>
      <c r="E498" s="17"/>
      <c r="F498" s="17"/>
      <c r="G498" s="16" t="str">
        <f t="shared" si="14"/>
        <v/>
      </c>
      <c r="H498" s="18" t="str">
        <f t="shared" si="15"/>
        <v/>
      </c>
      <c r="I498" s="17"/>
    </row>
    <row r="499" spans="1:9" ht="15.75" customHeight="1" x14ac:dyDescent="0.2">
      <c r="A499" s="14" t="s">
        <v>18</v>
      </c>
      <c r="B499" s="15"/>
      <c r="C499" s="16"/>
      <c r="D499" s="17"/>
      <c r="E499" s="17"/>
      <c r="F499" s="17"/>
      <c r="G499" s="16" t="str">
        <f t="shared" si="14"/>
        <v/>
      </c>
      <c r="H499" s="16" t="str">
        <f t="shared" si="15"/>
        <v/>
      </c>
      <c r="I499" s="17"/>
    </row>
    <row r="500" spans="1:9" ht="15.75" customHeight="1" x14ac:dyDescent="0.2">
      <c r="A500" s="5" t="s">
        <v>163</v>
      </c>
      <c r="B500" s="11" t="s">
        <v>19</v>
      </c>
      <c r="C500" s="13">
        <v>40</v>
      </c>
      <c r="D500" s="12">
        <v>0</v>
      </c>
      <c r="E500" s="3"/>
      <c r="F500" s="3"/>
      <c r="G500" s="4">
        <f t="shared" si="14"/>
        <v>0</v>
      </c>
      <c r="H500" s="4" t="str">
        <f t="shared" si="15"/>
        <v/>
      </c>
      <c r="I500" s="3"/>
    </row>
    <row r="501" spans="1:9" ht="15.75" customHeight="1" x14ac:dyDescent="0.2">
      <c r="A501" s="14" t="s">
        <v>20</v>
      </c>
      <c r="B501" s="15"/>
      <c r="C501" s="16"/>
      <c r="D501" s="17"/>
      <c r="E501" s="17"/>
      <c r="F501" s="17"/>
      <c r="G501" s="16" t="str">
        <f t="shared" si="14"/>
        <v/>
      </c>
      <c r="H501" s="18" t="str">
        <f t="shared" si="15"/>
        <v/>
      </c>
      <c r="I501" s="17"/>
    </row>
    <row r="502" spans="1:9" ht="15.75" customHeight="1" x14ac:dyDescent="0.2">
      <c r="A502" s="5" t="s">
        <v>21</v>
      </c>
      <c r="B502" s="11" t="s">
        <v>19</v>
      </c>
      <c r="C502" s="13">
        <v>60</v>
      </c>
      <c r="D502" s="12">
        <v>0</v>
      </c>
      <c r="E502" s="3"/>
      <c r="F502" s="3"/>
      <c r="G502" s="4">
        <f t="shared" si="14"/>
        <v>0</v>
      </c>
      <c r="H502" s="4" t="str">
        <f t="shared" si="15"/>
        <v/>
      </c>
      <c r="I502" s="3"/>
    </row>
    <row r="503" spans="1:9" ht="15.75" customHeight="1" x14ac:dyDescent="0.2">
      <c r="A503" s="5" t="s">
        <v>22</v>
      </c>
      <c r="B503" s="11" t="s">
        <v>19</v>
      </c>
      <c r="C503" s="13">
        <v>20</v>
      </c>
      <c r="D503" s="12">
        <v>0</v>
      </c>
      <c r="E503" s="3"/>
      <c r="F503" s="3"/>
      <c r="G503" s="4">
        <f t="shared" si="14"/>
        <v>0</v>
      </c>
      <c r="H503" s="4" t="str">
        <f t="shared" si="15"/>
        <v/>
      </c>
      <c r="I503" s="3"/>
    </row>
    <row r="504" spans="1:9" ht="15.75" customHeight="1" x14ac:dyDescent="0.2">
      <c r="A504" s="5" t="s">
        <v>23</v>
      </c>
      <c r="B504" s="11" t="s">
        <v>19</v>
      </c>
      <c r="C504" s="13">
        <v>10</v>
      </c>
      <c r="D504" s="12">
        <v>0</v>
      </c>
      <c r="E504" s="3"/>
      <c r="F504" s="3"/>
      <c r="G504" s="4">
        <f t="shared" si="14"/>
        <v>0</v>
      </c>
      <c r="H504" s="4" t="str">
        <f t="shared" si="15"/>
        <v/>
      </c>
      <c r="I504" s="3"/>
    </row>
    <row r="505" spans="1:9" ht="15.75" customHeight="1" x14ac:dyDescent="0.2">
      <c r="A505" s="5" t="s">
        <v>24</v>
      </c>
      <c r="B505" s="11" t="s">
        <v>19</v>
      </c>
      <c r="C505" s="13">
        <v>60</v>
      </c>
      <c r="D505" s="12">
        <v>0</v>
      </c>
      <c r="E505" s="3"/>
      <c r="F505" s="3"/>
      <c r="G505" s="4">
        <f t="shared" si="14"/>
        <v>0</v>
      </c>
      <c r="H505" s="4" t="str">
        <f t="shared" si="15"/>
        <v/>
      </c>
      <c r="I505" s="3"/>
    </row>
    <row r="506" spans="1:9" ht="15.75" customHeight="1" x14ac:dyDescent="0.2">
      <c r="A506" s="5" t="s">
        <v>25</v>
      </c>
      <c r="B506" s="11" t="s">
        <v>19</v>
      </c>
      <c r="C506" s="13">
        <v>20</v>
      </c>
      <c r="D506" s="12">
        <v>0</v>
      </c>
      <c r="E506" s="3"/>
      <c r="F506" s="3"/>
      <c r="G506" s="4">
        <f t="shared" si="14"/>
        <v>0</v>
      </c>
      <c r="H506" s="4" t="str">
        <f t="shared" si="15"/>
        <v/>
      </c>
      <c r="I506" s="3"/>
    </row>
    <row r="507" spans="1:9" ht="15.75" customHeight="1" x14ac:dyDescent="0.2">
      <c r="A507" s="5" t="s">
        <v>26</v>
      </c>
      <c r="B507" s="11" t="s">
        <v>19</v>
      </c>
      <c r="C507" s="13">
        <v>10</v>
      </c>
      <c r="D507" s="12">
        <v>0</v>
      </c>
      <c r="E507" s="3"/>
      <c r="F507" s="3"/>
      <c r="G507" s="4">
        <f t="shared" si="14"/>
        <v>0</v>
      </c>
      <c r="H507" s="4" t="str">
        <f t="shared" si="15"/>
        <v/>
      </c>
      <c r="I507" s="3"/>
    </row>
    <row r="508" spans="1:9" ht="15.75" customHeight="1" x14ac:dyDescent="0.2">
      <c r="A508" s="5" t="s">
        <v>27</v>
      </c>
      <c r="B508" s="11" t="s">
        <v>19</v>
      </c>
      <c r="C508" s="13">
        <v>60</v>
      </c>
      <c r="D508" s="12">
        <v>0</v>
      </c>
      <c r="E508" s="3"/>
      <c r="F508" s="3"/>
      <c r="G508" s="4">
        <f t="shared" si="14"/>
        <v>0</v>
      </c>
      <c r="H508" s="4" t="str">
        <f t="shared" si="15"/>
        <v/>
      </c>
      <c r="I508" s="3"/>
    </row>
    <row r="509" spans="1:9" ht="15.75" customHeight="1" x14ac:dyDescent="0.2">
      <c r="A509" s="5" t="s">
        <v>28</v>
      </c>
      <c r="B509" s="11" t="s">
        <v>19</v>
      </c>
      <c r="C509" s="13">
        <v>20</v>
      </c>
      <c r="D509" s="12">
        <v>0</v>
      </c>
      <c r="E509" s="3"/>
      <c r="F509" s="3"/>
      <c r="G509" s="4">
        <f t="shared" si="14"/>
        <v>0</v>
      </c>
      <c r="H509" s="4" t="str">
        <f t="shared" si="15"/>
        <v/>
      </c>
      <c r="I509" s="3"/>
    </row>
    <row r="510" spans="1:9" ht="15.75" customHeight="1" x14ac:dyDescent="0.2">
      <c r="A510" s="5" t="s">
        <v>29</v>
      </c>
      <c r="B510" s="11" t="s">
        <v>19</v>
      </c>
      <c r="C510" s="13">
        <v>10</v>
      </c>
      <c r="D510" s="12">
        <v>0</v>
      </c>
      <c r="E510" s="3"/>
      <c r="F510" s="3"/>
      <c r="G510" s="4">
        <f t="shared" si="14"/>
        <v>0</v>
      </c>
      <c r="H510" s="4" t="str">
        <f t="shared" si="15"/>
        <v/>
      </c>
      <c r="I510" s="3"/>
    </row>
    <row r="511" spans="1:9" ht="15.75" customHeight="1" x14ac:dyDescent="0.2">
      <c r="A511" s="5" t="s">
        <v>30</v>
      </c>
      <c r="B511" s="11" t="s">
        <v>19</v>
      </c>
      <c r="C511" s="13">
        <v>60</v>
      </c>
      <c r="D511" s="12">
        <v>0</v>
      </c>
      <c r="E511" s="3"/>
      <c r="F511" s="3"/>
      <c r="G511" s="4">
        <f t="shared" si="14"/>
        <v>0</v>
      </c>
      <c r="H511" s="4" t="str">
        <f t="shared" si="15"/>
        <v/>
      </c>
      <c r="I511" s="3"/>
    </row>
    <row r="512" spans="1:9" ht="15.75" customHeight="1" x14ac:dyDescent="0.2">
      <c r="A512" s="5" t="s">
        <v>31</v>
      </c>
      <c r="B512" s="11" t="s">
        <v>19</v>
      </c>
      <c r="C512" s="13">
        <v>20</v>
      </c>
      <c r="D512" s="12">
        <v>0</v>
      </c>
      <c r="E512" s="3"/>
      <c r="F512" s="3"/>
      <c r="G512" s="4">
        <f t="shared" si="14"/>
        <v>0</v>
      </c>
      <c r="H512" s="4" t="str">
        <f t="shared" si="15"/>
        <v/>
      </c>
      <c r="I512" s="3"/>
    </row>
    <row r="513" spans="1:9" ht="15.75" customHeight="1" x14ac:dyDescent="0.2">
      <c r="A513" s="5" t="s">
        <v>32</v>
      </c>
      <c r="B513" s="11" t="s">
        <v>19</v>
      </c>
      <c r="C513" s="13">
        <v>10</v>
      </c>
      <c r="D513" s="12">
        <v>0</v>
      </c>
      <c r="E513" s="3"/>
      <c r="F513" s="3"/>
      <c r="G513" s="4">
        <f t="shared" si="14"/>
        <v>0</v>
      </c>
      <c r="H513" s="4" t="str">
        <f t="shared" si="15"/>
        <v/>
      </c>
      <c r="I513" s="3"/>
    </row>
    <row r="514" spans="1:9" ht="15.75" customHeight="1" x14ac:dyDescent="0.2">
      <c r="A514" s="5" t="s">
        <v>33</v>
      </c>
      <c r="B514" s="11" t="s">
        <v>19</v>
      </c>
      <c r="C514" s="13">
        <v>60</v>
      </c>
      <c r="D514" s="12">
        <v>0</v>
      </c>
      <c r="E514" s="3"/>
      <c r="F514" s="3"/>
      <c r="G514" s="4">
        <f t="shared" si="14"/>
        <v>0</v>
      </c>
      <c r="H514" s="4" t="str">
        <f t="shared" si="15"/>
        <v/>
      </c>
      <c r="I514" s="3"/>
    </row>
    <row r="515" spans="1:9" ht="15.75" customHeight="1" x14ac:dyDescent="0.2">
      <c r="A515" s="5" t="s">
        <v>34</v>
      </c>
      <c r="B515" s="11" t="s">
        <v>19</v>
      </c>
      <c r="C515" s="13">
        <v>20</v>
      </c>
      <c r="D515" s="12">
        <v>0</v>
      </c>
      <c r="E515" s="3"/>
      <c r="F515" s="3"/>
      <c r="G515" s="4">
        <f t="shared" ref="G515:G552" si="16">IF(D515="",IF(E515&gt;0,"Ny data",IF(E515="","",0)),IF(D515=0,IF(E515=0,0,"Ny data"),(E515-D515)/D515))</f>
        <v>0</v>
      </c>
      <c r="H515" s="4" t="str">
        <f t="shared" ref="H515:H552" si="17">IF(E515="",IF(F515&gt;0,"Ny data",IF(F515="","",0)),IF(E515=0,IF(F515=0,0,"Ny data"),(F515-E515)/E515))</f>
        <v/>
      </c>
      <c r="I515" s="3"/>
    </row>
    <row r="516" spans="1:9" ht="15.75" customHeight="1" x14ac:dyDescent="0.2">
      <c r="A516" s="5" t="s">
        <v>35</v>
      </c>
      <c r="B516" s="11" t="s">
        <v>19</v>
      </c>
      <c r="C516" s="13">
        <v>10</v>
      </c>
      <c r="D516" s="12">
        <v>0</v>
      </c>
      <c r="E516" s="3"/>
      <c r="F516" s="3"/>
      <c r="G516" s="4">
        <f t="shared" si="16"/>
        <v>0</v>
      </c>
      <c r="H516" s="4" t="str">
        <f t="shared" si="17"/>
        <v/>
      </c>
      <c r="I516" s="3"/>
    </row>
    <row r="517" spans="1:9" ht="15.75" customHeight="1" x14ac:dyDescent="0.2">
      <c r="A517" s="5" t="s">
        <v>36</v>
      </c>
      <c r="B517" s="11" t="s">
        <v>19</v>
      </c>
      <c r="C517" s="13">
        <v>60</v>
      </c>
      <c r="D517" s="12">
        <v>0</v>
      </c>
      <c r="E517" s="3"/>
      <c r="F517" s="3"/>
      <c r="G517" s="4">
        <f t="shared" si="16"/>
        <v>0</v>
      </c>
      <c r="H517" s="4" t="str">
        <f t="shared" si="17"/>
        <v/>
      </c>
      <c r="I517" s="3"/>
    </row>
    <row r="518" spans="1:9" ht="15.75" customHeight="1" x14ac:dyDescent="0.2">
      <c r="A518" s="5" t="s">
        <v>37</v>
      </c>
      <c r="B518" s="11" t="s">
        <v>19</v>
      </c>
      <c r="C518" s="13">
        <v>20</v>
      </c>
      <c r="D518" s="12">
        <v>0</v>
      </c>
      <c r="E518" s="3"/>
      <c r="F518" s="3"/>
      <c r="G518" s="4">
        <f t="shared" si="16"/>
        <v>0</v>
      </c>
      <c r="H518" s="4" t="str">
        <f t="shared" si="17"/>
        <v/>
      </c>
      <c r="I518" s="3"/>
    </row>
    <row r="519" spans="1:9" ht="15.75" customHeight="1" x14ac:dyDescent="0.2">
      <c r="A519" s="5" t="s">
        <v>38</v>
      </c>
      <c r="B519" s="11" t="s">
        <v>19</v>
      </c>
      <c r="C519" s="13">
        <v>10</v>
      </c>
      <c r="D519" s="12">
        <v>0</v>
      </c>
      <c r="E519" s="3"/>
      <c r="F519" s="3"/>
      <c r="G519" s="4">
        <f t="shared" si="16"/>
        <v>0</v>
      </c>
      <c r="H519" s="4" t="str">
        <f t="shared" si="17"/>
        <v/>
      </c>
      <c r="I519" s="3"/>
    </row>
    <row r="520" spans="1:9" ht="15.75" customHeight="1" x14ac:dyDescent="0.2">
      <c r="A520" s="14" t="s">
        <v>39</v>
      </c>
      <c r="B520" s="15"/>
      <c r="C520" s="16"/>
      <c r="D520" s="17"/>
      <c r="E520" s="17"/>
      <c r="F520" s="17"/>
      <c r="G520" s="16" t="str">
        <f t="shared" si="16"/>
        <v/>
      </c>
      <c r="H520" s="18" t="str">
        <f t="shared" si="17"/>
        <v/>
      </c>
      <c r="I520" s="17"/>
    </row>
    <row r="521" spans="1:9" ht="15.75" customHeight="1" x14ac:dyDescent="0.2">
      <c r="A521" s="5" t="s">
        <v>40</v>
      </c>
      <c r="B521" s="11" t="s">
        <v>19</v>
      </c>
      <c r="C521" s="13">
        <v>60</v>
      </c>
      <c r="D521" s="12">
        <v>0</v>
      </c>
      <c r="E521" s="3"/>
      <c r="F521" s="3"/>
      <c r="G521" s="4">
        <f t="shared" si="16"/>
        <v>0</v>
      </c>
      <c r="H521" s="4" t="str">
        <f t="shared" si="17"/>
        <v/>
      </c>
      <c r="I521" s="3"/>
    </row>
    <row r="522" spans="1:9" ht="15.75" customHeight="1" x14ac:dyDescent="0.2">
      <c r="A522" s="5" t="s">
        <v>41</v>
      </c>
      <c r="B522" s="11" t="s">
        <v>19</v>
      </c>
      <c r="C522" s="13">
        <v>20</v>
      </c>
      <c r="D522" s="12">
        <v>0</v>
      </c>
      <c r="E522" s="3"/>
      <c r="F522" s="3"/>
      <c r="G522" s="4">
        <f t="shared" si="16"/>
        <v>0</v>
      </c>
      <c r="H522" s="4" t="str">
        <f t="shared" si="17"/>
        <v/>
      </c>
      <c r="I522" s="3"/>
    </row>
    <row r="523" spans="1:9" ht="15.75" customHeight="1" x14ac:dyDescent="0.2">
      <c r="A523" s="5" t="s">
        <v>42</v>
      </c>
      <c r="B523" s="11" t="s">
        <v>19</v>
      </c>
      <c r="C523" s="13">
        <v>10</v>
      </c>
      <c r="D523" s="12">
        <v>0</v>
      </c>
      <c r="E523" s="3"/>
      <c r="F523" s="3"/>
      <c r="G523" s="4">
        <f t="shared" si="16"/>
        <v>0</v>
      </c>
      <c r="H523" s="4" t="str">
        <f t="shared" si="17"/>
        <v/>
      </c>
      <c r="I523" s="3"/>
    </row>
    <row r="524" spans="1:9" ht="15.75" customHeight="1" x14ac:dyDescent="0.2">
      <c r="A524" s="5" t="s">
        <v>43</v>
      </c>
      <c r="B524" s="11" t="s">
        <v>19</v>
      </c>
      <c r="C524" s="13">
        <v>60</v>
      </c>
      <c r="D524" s="12">
        <v>0</v>
      </c>
      <c r="E524" s="3"/>
      <c r="F524" s="3"/>
      <c r="G524" s="4">
        <f t="shared" si="16"/>
        <v>0</v>
      </c>
      <c r="H524" s="4" t="str">
        <f t="shared" si="17"/>
        <v/>
      </c>
      <c r="I524" s="3"/>
    </row>
    <row r="525" spans="1:9" ht="15.75" customHeight="1" x14ac:dyDescent="0.2">
      <c r="A525" s="5" t="s">
        <v>44</v>
      </c>
      <c r="B525" s="11" t="s">
        <v>19</v>
      </c>
      <c r="C525" s="13">
        <v>20</v>
      </c>
      <c r="D525" s="12">
        <v>0</v>
      </c>
      <c r="E525" s="3"/>
      <c r="F525" s="3"/>
      <c r="G525" s="4">
        <f t="shared" si="16"/>
        <v>0</v>
      </c>
      <c r="H525" s="4" t="str">
        <f t="shared" si="17"/>
        <v/>
      </c>
      <c r="I525" s="3"/>
    </row>
    <row r="526" spans="1:9" ht="15.75" customHeight="1" x14ac:dyDescent="0.2">
      <c r="A526" s="5" t="s">
        <v>45</v>
      </c>
      <c r="B526" s="11" t="s">
        <v>19</v>
      </c>
      <c r="C526" s="13">
        <v>10</v>
      </c>
      <c r="D526" s="12">
        <v>0</v>
      </c>
      <c r="E526" s="3"/>
      <c r="F526" s="3"/>
      <c r="G526" s="4">
        <f t="shared" si="16"/>
        <v>0</v>
      </c>
      <c r="H526" s="4" t="str">
        <f t="shared" si="17"/>
        <v/>
      </c>
      <c r="I526" s="3"/>
    </row>
    <row r="527" spans="1:9" ht="15.75" customHeight="1" x14ac:dyDescent="0.2">
      <c r="A527" s="5" t="s">
        <v>46</v>
      </c>
      <c r="B527" s="11" t="s">
        <v>19</v>
      </c>
      <c r="C527" s="13">
        <v>60</v>
      </c>
      <c r="D527" s="12">
        <v>0</v>
      </c>
      <c r="E527" s="3"/>
      <c r="F527" s="3"/>
      <c r="G527" s="4">
        <f t="shared" si="16"/>
        <v>0</v>
      </c>
      <c r="H527" s="4" t="str">
        <f t="shared" si="17"/>
        <v/>
      </c>
      <c r="I527" s="3"/>
    </row>
    <row r="528" spans="1:9" ht="15.75" customHeight="1" x14ac:dyDescent="0.2">
      <c r="A528" s="5" t="s">
        <v>47</v>
      </c>
      <c r="B528" s="11" t="s">
        <v>19</v>
      </c>
      <c r="C528" s="13">
        <v>20</v>
      </c>
      <c r="D528" s="12">
        <v>0</v>
      </c>
      <c r="E528" s="3"/>
      <c r="F528" s="3"/>
      <c r="G528" s="4">
        <f t="shared" si="16"/>
        <v>0</v>
      </c>
      <c r="H528" s="4" t="str">
        <f t="shared" si="17"/>
        <v/>
      </c>
      <c r="I528" s="3"/>
    </row>
    <row r="529" spans="1:9" ht="15.75" customHeight="1" x14ac:dyDescent="0.2">
      <c r="A529" s="5" t="s">
        <v>48</v>
      </c>
      <c r="B529" s="11" t="s">
        <v>19</v>
      </c>
      <c r="C529" s="13">
        <v>10</v>
      </c>
      <c r="D529" s="12">
        <v>0</v>
      </c>
      <c r="E529" s="3"/>
      <c r="F529" s="3"/>
      <c r="G529" s="4">
        <f t="shared" si="16"/>
        <v>0</v>
      </c>
      <c r="H529" s="4" t="str">
        <f t="shared" si="17"/>
        <v/>
      </c>
      <c r="I529" s="3"/>
    </row>
    <row r="530" spans="1:9" ht="15.75" customHeight="1" x14ac:dyDescent="0.2">
      <c r="A530" s="5" t="s">
        <v>49</v>
      </c>
      <c r="B530" s="11" t="s">
        <v>19</v>
      </c>
      <c r="C530" s="13">
        <v>60</v>
      </c>
      <c r="D530" s="12">
        <v>0</v>
      </c>
      <c r="E530" s="3"/>
      <c r="F530" s="3"/>
      <c r="G530" s="4">
        <f t="shared" si="16"/>
        <v>0</v>
      </c>
      <c r="H530" s="4" t="str">
        <f t="shared" si="17"/>
        <v/>
      </c>
      <c r="I530" s="3"/>
    </row>
    <row r="531" spans="1:9" ht="15.75" customHeight="1" x14ac:dyDescent="0.2">
      <c r="A531" s="5" t="s">
        <v>50</v>
      </c>
      <c r="B531" s="11" t="s">
        <v>19</v>
      </c>
      <c r="C531" s="13">
        <v>20</v>
      </c>
      <c r="D531" s="12">
        <v>0</v>
      </c>
      <c r="E531" s="3"/>
      <c r="F531" s="3"/>
      <c r="G531" s="4">
        <f t="shared" si="16"/>
        <v>0</v>
      </c>
      <c r="H531" s="4" t="str">
        <f t="shared" si="17"/>
        <v/>
      </c>
      <c r="I531" s="3"/>
    </row>
    <row r="532" spans="1:9" ht="15.75" customHeight="1" x14ac:dyDescent="0.2">
      <c r="A532" s="5" t="s">
        <v>51</v>
      </c>
      <c r="B532" s="11" t="s">
        <v>19</v>
      </c>
      <c r="C532" s="13">
        <v>10</v>
      </c>
      <c r="D532" s="12">
        <v>0</v>
      </c>
      <c r="E532" s="3"/>
      <c r="F532" s="3"/>
      <c r="G532" s="4">
        <f t="shared" si="16"/>
        <v>0</v>
      </c>
      <c r="H532" s="4" t="str">
        <f t="shared" si="17"/>
        <v/>
      </c>
      <c r="I532" s="3"/>
    </row>
    <row r="533" spans="1:9" ht="15.75" customHeight="1" x14ac:dyDescent="0.2">
      <c r="A533" s="5" t="s">
        <v>149</v>
      </c>
      <c r="B533" s="11" t="s">
        <v>150</v>
      </c>
      <c r="C533" s="13">
        <v>15</v>
      </c>
      <c r="D533" s="12">
        <v>0</v>
      </c>
      <c r="E533" s="3"/>
      <c r="F533" s="3"/>
      <c r="G533" s="4">
        <f t="shared" si="16"/>
        <v>0</v>
      </c>
      <c r="H533" s="4" t="str">
        <f t="shared" si="17"/>
        <v/>
      </c>
      <c r="I533" s="3"/>
    </row>
    <row r="534" spans="1:9" ht="15.75" customHeight="1" x14ac:dyDescent="0.2">
      <c r="A534" s="5" t="s">
        <v>151</v>
      </c>
      <c r="B534" s="11" t="s">
        <v>150</v>
      </c>
      <c r="C534" s="13">
        <v>15</v>
      </c>
      <c r="D534" s="12">
        <v>0</v>
      </c>
      <c r="E534" s="3"/>
      <c r="F534" s="3"/>
      <c r="G534" s="4">
        <f t="shared" si="16"/>
        <v>0</v>
      </c>
      <c r="H534" s="4" t="str">
        <f t="shared" si="17"/>
        <v/>
      </c>
      <c r="I534" s="3"/>
    </row>
    <row r="535" spans="1:9" ht="15.75" customHeight="1" x14ac:dyDescent="0.2">
      <c r="A535" s="5" t="s">
        <v>152</v>
      </c>
      <c r="B535" s="11" t="s">
        <v>150</v>
      </c>
      <c r="C535" s="13">
        <v>15</v>
      </c>
      <c r="D535" s="12">
        <v>0</v>
      </c>
      <c r="E535" s="3"/>
      <c r="F535" s="3"/>
      <c r="G535" s="4">
        <f t="shared" si="16"/>
        <v>0</v>
      </c>
      <c r="H535" s="4" t="str">
        <f t="shared" si="17"/>
        <v/>
      </c>
      <c r="I535" s="3"/>
    </row>
    <row r="536" spans="1:9" ht="15.75" customHeight="1" x14ac:dyDescent="0.2">
      <c r="A536" s="5" t="s">
        <v>153</v>
      </c>
      <c r="B536" s="11" t="s">
        <v>150</v>
      </c>
      <c r="C536" s="13">
        <v>15</v>
      </c>
      <c r="D536" s="12">
        <v>0</v>
      </c>
      <c r="E536" s="3"/>
      <c r="F536" s="3"/>
      <c r="G536" s="4">
        <f t="shared" si="16"/>
        <v>0</v>
      </c>
      <c r="H536" s="4" t="str">
        <f t="shared" si="17"/>
        <v/>
      </c>
      <c r="I536" s="3"/>
    </row>
    <row r="537" spans="1:9" ht="15.75" customHeight="1" x14ac:dyDescent="0.2">
      <c r="A537" s="5" t="s">
        <v>52</v>
      </c>
      <c r="B537" s="11" t="s">
        <v>19</v>
      </c>
      <c r="C537" s="13">
        <v>60</v>
      </c>
      <c r="D537" s="12">
        <v>0</v>
      </c>
      <c r="E537" s="3"/>
      <c r="F537" s="3"/>
      <c r="G537" s="4">
        <f t="shared" si="16"/>
        <v>0</v>
      </c>
      <c r="H537" s="4" t="str">
        <f t="shared" si="17"/>
        <v/>
      </c>
      <c r="I537" s="3"/>
    </row>
    <row r="538" spans="1:9" ht="15.75" customHeight="1" x14ac:dyDescent="0.2">
      <c r="A538" s="5" t="s">
        <v>53</v>
      </c>
      <c r="B538" s="11" t="s">
        <v>19</v>
      </c>
      <c r="C538" s="13">
        <v>20</v>
      </c>
      <c r="D538" s="12">
        <v>0</v>
      </c>
      <c r="E538" s="3"/>
      <c r="F538" s="3"/>
      <c r="G538" s="4">
        <f t="shared" si="16"/>
        <v>0</v>
      </c>
      <c r="H538" s="4" t="str">
        <f t="shared" si="17"/>
        <v/>
      </c>
      <c r="I538" s="3"/>
    </row>
    <row r="539" spans="1:9" ht="15.75" customHeight="1" x14ac:dyDescent="0.2">
      <c r="A539" s="5" t="s">
        <v>54</v>
      </c>
      <c r="B539" s="11" t="s">
        <v>19</v>
      </c>
      <c r="C539" s="13">
        <v>10</v>
      </c>
      <c r="D539" s="12">
        <v>0</v>
      </c>
      <c r="E539" s="3"/>
      <c r="F539" s="3"/>
      <c r="G539" s="4">
        <f t="shared" si="16"/>
        <v>0</v>
      </c>
      <c r="H539" s="4" t="str">
        <f t="shared" si="17"/>
        <v/>
      </c>
      <c r="I539" s="3"/>
    </row>
    <row r="540" spans="1:9" ht="15.75" customHeight="1" x14ac:dyDescent="0.2">
      <c r="A540" s="5" t="s">
        <v>55</v>
      </c>
      <c r="B540" s="11" t="s">
        <v>19</v>
      </c>
      <c r="C540" s="13">
        <v>60</v>
      </c>
      <c r="D540" s="12">
        <v>0</v>
      </c>
      <c r="E540" s="3"/>
      <c r="F540" s="3"/>
      <c r="G540" s="4">
        <f t="shared" si="16"/>
        <v>0</v>
      </c>
      <c r="H540" s="4" t="str">
        <f t="shared" si="17"/>
        <v/>
      </c>
      <c r="I540" s="3"/>
    </row>
    <row r="541" spans="1:9" ht="15.75" customHeight="1" x14ac:dyDescent="0.2">
      <c r="A541" s="5" t="s">
        <v>56</v>
      </c>
      <c r="B541" s="11" t="s">
        <v>19</v>
      </c>
      <c r="C541" s="13">
        <v>20</v>
      </c>
      <c r="D541" s="12">
        <v>0</v>
      </c>
      <c r="E541" s="3"/>
      <c r="F541" s="3"/>
      <c r="G541" s="4">
        <f t="shared" si="16"/>
        <v>0</v>
      </c>
      <c r="H541" s="4" t="str">
        <f t="shared" si="17"/>
        <v/>
      </c>
      <c r="I541" s="3"/>
    </row>
    <row r="542" spans="1:9" ht="15.75" customHeight="1" x14ac:dyDescent="0.2">
      <c r="A542" s="5" t="s">
        <v>57</v>
      </c>
      <c r="B542" s="11" t="s">
        <v>19</v>
      </c>
      <c r="C542" s="13">
        <v>10</v>
      </c>
      <c r="D542" s="12">
        <v>0</v>
      </c>
      <c r="E542" s="3"/>
      <c r="F542" s="3"/>
      <c r="G542" s="4">
        <f t="shared" si="16"/>
        <v>0</v>
      </c>
      <c r="H542" s="4" t="str">
        <f t="shared" si="17"/>
        <v/>
      </c>
      <c r="I542" s="3"/>
    </row>
    <row r="543" spans="1:9" ht="15.75" customHeight="1" x14ac:dyDescent="0.2">
      <c r="A543" s="14" t="s">
        <v>58</v>
      </c>
      <c r="B543" s="15"/>
      <c r="C543" s="16"/>
      <c r="D543" s="17"/>
      <c r="E543" s="17"/>
      <c r="F543" s="17"/>
      <c r="G543" s="16" t="str">
        <f t="shared" si="16"/>
        <v/>
      </c>
      <c r="H543" s="18" t="str">
        <f t="shared" si="17"/>
        <v/>
      </c>
      <c r="I543" s="17"/>
    </row>
    <row r="544" spans="1:9" ht="15.75" customHeight="1" x14ac:dyDescent="0.2">
      <c r="A544" s="5" t="s">
        <v>59</v>
      </c>
      <c r="B544" s="11" t="s">
        <v>19</v>
      </c>
      <c r="C544" s="13">
        <v>60</v>
      </c>
      <c r="D544" s="12">
        <v>0</v>
      </c>
      <c r="E544" s="3"/>
      <c r="F544" s="3"/>
      <c r="G544" s="4">
        <f t="shared" si="16"/>
        <v>0</v>
      </c>
      <c r="H544" s="4" t="str">
        <f t="shared" si="17"/>
        <v/>
      </c>
      <c r="I544" s="3"/>
    </row>
    <row r="545" spans="1:9" ht="15.75" customHeight="1" x14ac:dyDescent="0.2">
      <c r="A545" s="5" t="s">
        <v>60</v>
      </c>
      <c r="B545" s="11" t="s">
        <v>19</v>
      </c>
      <c r="C545" s="13">
        <v>20</v>
      </c>
      <c r="D545" s="12">
        <v>0</v>
      </c>
      <c r="E545" s="3"/>
      <c r="F545" s="3"/>
      <c r="G545" s="4">
        <f t="shared" si="16"/>
        <v>0</v>
      </c>
      <c r="H545" s="4" t="str">
        <f t="shared" si="17"/>
        <v/>
      </c>
      <c r="I545" s="3"/>
    </row>
    <row r="546" spans="1:9" ht="15.75" customHeight="1" x14ac:dyDescent="0.2">
      <c r="A546" s="5" t="s">
        <v>61</v>
      </c>
      <c r="B546" s="11" t="s">
        <v>19</v>
      </c>
      <c r="C546" s="13">
        <v>10</v>
      </c>
      <c r="D546" s="12">
        <v>0</v>
      </c>
      <c r="E546" s="3"/>
      <c r="F546" s="3"/>
      <c r="G546" s="4">
        <f t="shared" si="16"/>
        <v>0</v>
      </c>
      <c r="H546" s="4" t="str">
        <f t="shared" si="17"/>
        <v/>
      </c>
      <c r="I546" s="3"/>
    </row>
    <row r="547" spans="1:9" ht="15.75" customHeight="1" x14ac:dyDescent="0.2">
      <c r="A547" s="5" t="s">
        <v>62</v>
      </c>
      <c r="B547" s="11" t="s">
        <v>19</v>
      </c>
      <c r="C547" s="13">
        <v>60</v>
      </c>
      <c r="D547" s="12">
        <v>0</v>
      </c>
      <c r="E547" s="3"/>
      <c r="F547" s="3"/>
      <c r="G547" s="4">
        <f t="shared" si="16"/>
        <v>0</v>
      </c>
      <c r="H547" s="4" t="str">
        <f t="shared" si="17"/>
        <v/>
      </c>
      <c r="I547" s="3"/>
    </row>
    <row r="548" spans="1:9" ht="15.75" customHeight="1" x14ac:dyDescent="0.2">
      <c r="A548" s="5" t="s">
        <v>63</v>
      </c>
      <c r="B548" s="11" t="s">
        <v>19</v>
      </c>
      <c r="C548" s="13">
        <v>20</v>
      </c>
      <c r="D548" s="12">
        <v>0</v>
      </c>
      <c r="E548" s="3"/>
      <c r="F548" s="3"/>
      <c r="G548" s="4">
        <f t="shared" si="16"/>
        <v>0</v>
      </c>
      <c r="H548" s="4" t="str">
        <f t="shared" si="17"/>
        <v/>
      </c>
      <c r="I548" s="3"/>
    </row>
    <row r="549" spans="1:9" ht="15.75" customHeight="1" x14ac:dyDescent="0.2">
      <c r="A549" s="5" t="s">
        <v>64</v>
      </c>
      <c r="B549" s="11" t="s">
        <v>19</v>
      </c>
      <c r="C549" s="13">
        <v>10</v>
      </c>
      <c r="D549" s="12">
        <v>0</v>
      </c>
      <c r="E549" s="3"/>
      <c r="F549" s="3"/>
      <c r="G549" s="4">
        <f t="shared" si="16"/>
        <v>0</v>
      </c>
      <c r="H549" s="4" t="str">
        <f t="shared" si="17"/>
        <v/>
      </c>
      <c r="I549" s="3"/>
    </row>
    <row r="550" spans="1:9" ht="15.75" customHeight="1" x14ac:dyDescent="0.2">
      <c r="A550" s="5" t="s">
        <v>65</v>
      </c>
      <c r="B550" s="11" t="s">
        <v>19</v>
      </c>
      <c r="C550" s="13">
        <v>60</v>
      </c>
      <c r="D550" s="12">
        <v>0</v>
      </c>
      <c r="E550" s="3"/>
      <c r="F550" s="3"/>
      <c r="G550" s="4">
        <f t="shared" si="16"/>
        <v>0</v>
      </c>
      <c r="H550" s="4" t="str">
        <f t="shared" si="17"/>
        <v/>
      </c>
      <c r="I550" s="3"/>
    </row>
    <row r="551" spans="1:9" ht="15.75" customHeight="1" x14ac:dyDescent="0.2">
      <c r="A551" s="5" t="s">
        <v>66</v>
      </c>
      <c r="B551" s="11" t="s">
        <v>19</v>
      </c>
      <c r="C551" s="13">
        <v>20</v>
      </c>
      <c r="D551" s="12">
        <v>0</v>
      </c>
      <c r="E551" s="3"/>
      <c r="F551" s="3"/>
      <c r="G551" s="4">
        <f t="shared" si="16"/>
        <v>0</v>
      </c>
      <c r="H551" s="4" t="str">
        <f t="shared" si="17"/>
        <v/>
      </c>
      <c r="I551" s="3"/>
    </row>
    <row r="552" spans="1:9" ht="15.75" customHeight="1" x14ac:dyDescent="0.2">
      <c r="A552" s="5" t="s">
        <v>67</v>
      </c>
      <c r="B552" s="11" t="s">
        <v>19</v>
      </c>
      <c r="C552" s="13">
        <v>20</v>
      </c>
      <c r="D552" s="12">
        <v>0</v>
      </c>
      <c r="E552" s="3"/>
      <c r="F552" s="3"/>
      <c r="G552" s="4">
        <f t="shared" si="16"/>
        <v>0</v>
      </c>
      <c r="H552" s="4" t="str">
        <f t="shared" si="17"/>
        <v/>
      </c>
      <c r="I552" s="3"/>
    </row>
    <row r="553" spans="1:9" ht="15.7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9"/>
    </row>
  </sheetData>
  <sheetProtection algorithmName="SHA-512" hashValue="gmaPMrxrr7m6mGTezNNBLoN10jlqoIzqArz81YqyAYL4FBMjbvCNnxCDI9wurerWzdIX6bLCKv3VOtCJINTvrQ==" saltValue="rO5IEHvZqy0cl1JOpWb5Kg==" spinCount="100000" sheet="1" objects="1" scenarios="1"/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conditionalFormatting sqref="G5 G7:G24 G26:G47 G49:G57 G60 G62:G79 G81:G102 G104:G112 G115 G117:G134 G136:G157 G159:G167 G170 G172:G189 G191:G212 G214:G222 G225 G227:G244 G246:G267 G269:G277 G280 G282:G299 G301:G322 G324:G332 G335 G337:G354 G356:G377 G379:G387 G390 G392:G409 G411:G432 G434:G442 G445 G447:G464 G466:G487 G489:G497 G500 G502:G519 G521:G542">
    <cfRule type="expression" dxfId="150" priority="12">
      <formula>IF(AND($D5="",$E5=""),1,0)</formula>
    </cfRule>
  </conditionalFormatting>
  <conditionalFormatting sqref="G544:G552">
    <cfRule type="expression" dxfId="149" priority="4">
      <formula>IF(AND($D544="",$E544=""),1,0)</formula>
    </cfRule>
  </conditionalFormatting>
  <conditionalFormatting sqref="G5:H5 G7:H24 G26:H47 G49:H57 G60:H60 G62:H79 G81:H102 G104:H112 G115:H115 G117:H134 G136:H157 G159:H167 G170:H170 G172:H189 G191:H212 G214:H222 G225:H225 G227:H244 G246:H267 G269:H277 G280:H280 G282:H299 G301:H322 G324:H332 G335:H335 G337:H354 G356:H377 G379:H387 G390:H390 G392:H409 G411:H432 G434:H442 G445:H445 G447:H464 G466:H487 G489:H497 G500:H500 G502:H519 G521:H542">
    <cfRule type="expression" dxfId="148" priority="9">
      <formula>IF(ISBLANK($I5),0,1)</formula>
    </cfRule>
  </conditionalFormatting>
  <conditionalFormatting sqref="G5:H5">
    <cfRule type="cellIs" dxfId="147" priority="2006" operator="notBetween">
      <formula>-20%</formula>
      <formula>20%</formula>
    </cfRule>
    <cfRule type="cellIs" dxfId="146" priority="2005" operator="between">
      <formula>-20%</formula>
      <formula>20%</formula>
    </cfRule>
  </conditionalFormatting>
  <conditionalFormatting sqref="G7:H24">
    <cfRule type="cellIs" dxfId="145" priority="1933" operator="between">
      <formula>-20%</formula>
      <formula>20%</formula>
    </cfRule>
    <cfRule type="cellIs" dxfId="144" priority="1934" operator="notBetween">
      <formula>-20%</formula>
      <formula>20%</formula>
    </cfRule>
  </conditionalFormatting>
  <conditionalFormatting sqref="G26:H47">
    <cfRule type="cellIs" dxfId="143" priority="1846" operator="notBetween">
      <formula>-20%</formula>
      <formula>20%</formula>
    </cfRule>
    <cfRule type="cellIs" dxfId="142" priority="1845" operator="between">
      <formula>-20%</formula>
      <formula>20%</formula>
    </cfRule>
  </conditionalFormatting>
  <conditionalFormatting sqref="G49:H57">
    <cfRule type="cellIs" dxfId="141" priority="1810" operator="notBetween">
      <formula>-20%</formula>
      <formula>20%</formula>
    </cfRule>
    <cfRule type="cellIs" dxfId="140" priority="1809" operator="between">
      <formula>-20%</formula>
      <formula>20%</formula>
    </cfRule>
  </conditionalFormatting>
  <conditionalFormatting sqref="G60:H60">
    <cfRule type="cellIs" dxfId="139" priority="1806" operator="notBetween">
      <formula>-20%</formula>
      <formula>20%</formula>
    </cfRule>
    <cfRule type="cellIs" dxfId="138" priority="1805" operator="between">
      <formula>-20%</formula>
      <formula>20%</formula>
    </cfRule>
  </conditionalFormatting>
  <conditionalFormatting sqref="G62:H79">
    <cfRule type="cellIs" dxfId="137" priority="1734" operator="notBetween">
      <formula>-20%</formula>
      <formula>20%</formula>
    </cfRule>
    <cfRule type="cellIs" dxfId="136" priority="1733" operator="between">
      <formula>-20%</formula>
      <formula>20%</formula>
    </cfRule>
  </conditionalFormatting>
  <conditionalFormatting sqref="G81:H102">
    <cfRule type="cellIs" dxfId="135" priority="1646" operator="notBetween">
      <formula>-20%</formula>
      <formula>20%</formula>
    </cfRule>
    <cfRule type="cellIs" dxfId="134" priority="1645" operator="between">
      <formula>-20%</formula>
      <formula>20%</formula>
    </cfRule>
  </conditionalFormatting>
  <conditionalFormatting sqref="G104:H112">
    <cfRule type="cellIs" dxfId="133" priority="1610" operator="notBetween">
      <formula>-20%</formula>
      <formula>20%</formula>
    </cfRule>
    <cfRule type="cellIs" dxfId="132" priority="1609" operator="between">
      <formula>-20%</formula>
      <formula>20%</formula>
    </cfRule>
  </conditionalFormatting>
  <conditionalFormatting sqref="G115:H115">
    <cfRule type="cellIs" dxfId="131" priority="1606" operator="notBetween">
      <formula>-20%</formula>
      <formula>20%</formula>
    </cfRule>
    <cfRule type="cellIs" dxfId="130" priority="1605" operator="between">
      <formula>-20%</formula>
      <formula>20%</formula>
    </cfRule>
  </conditionalFormatting>
  <conditionalFormatting sqref="G117:H134">
    <cfRule type="cellIs" dxfId="129" priority="1534" operator="notBetween">
      <formula>-20%</formula>
      <formula>20%</formula>
    </cfRule>
    <cfRule type="cellIs" dxfId="128" priority="1533" operator="between">
      <formula>-20%</formula>
      <formula>20%</formula>
    </cfRule>
  </conditionalFormatting>
  <conditionalFormatting sqref="G136:H157">
    <cfRule type="cellIs" dxfId="127" priority="1445" operator="between">
      <formula>-20%</formula>
      <formula>20%</formula>
    </cfRule>
    <cfRule type="cellIs" dxfId="126" priority="1446" operator="notBetween">
      <formula>-20%</formula>
      <formula>20%</formula>
    </cfRule>
  </conditionalFormatting>
  <conditionalFormatting sqref="G159:H167">
    <cfRule type="cellIs" dxfId="125" priority="1409" operator="between">
      <formula>-20%</formula>
      <formula>20%</formula>
    </cfRule>
    <cfRule type="cellIs" dxfId="124" priority="1410" operator="notBetween">
      <formula>-20%</formula>
      <formula>20%</formula>
    </cfRule>
  </conditionalFormatting>
  <conditionalFormatting sqref="G170:H170">
    <cfRule type="cellIs" dxfId="123" priority="1406" operator="notBetween">
      <formula>-20%</formula>
      <formula>20%</formula>
    </cfRule>
    <cfRule type="cellIs" dxfId="122" priority="1405" operator="between">
      <formula>-20%</formula>
      <formula>20%</formula>
    </cfRule>
  </conditionalFormatting>
  <conditionalFormatting sqref="G172:H189">
    <cfRule type="cellIs" dxfId="121" priority="1333" operator="between">
      <formula>-20%</formula>
      <formula>20%</formula>
    </cfRule>
    <cfRule type="cellIs" dxfId="120" priority="1334" operator="notBetween">
      <formula>-20%</formula>
      <formula>20%</formula>
    </cfRule>
  </conditionalFormatting>
  <conditionalFormatting sqref="G191:H212">
    <cfRule type="cellIs" dxfId="119" priority="1246" operator="notBetween">
      <formula>-20%</formula>
      <formula>20%</formula>
    </cfRule>
    <cfRule type="cellIs" dxfId="118" priority="1245" operator="between">
      <formula>-20%</formula>
      <formula>20%</formula>
    </cfRule>
  </conditionalFormatting>
  <conditionalFormatting sqref="G214:H222">
    <cfRule type="cellIs" dxfId="117" priority="1210" operator="notBetween">
      <formula>-20%</formula>
      <formula>20%</formula>
    </cfRule>
    <cfRule type="cellIs" dxfId="116" priority="1209" operator="between">
      <formula>-20%</formula>
      <formula>20%</formula>
    </cfRule>
  </conditionalFormatting>
  <conditionalFormatting sqref="G225:H225">
    <cfRule type="cellIs" dxfId="115" priority="1205" operator="between">
      <formula>-20%</formula>
      <formula>20%</formula>
    </cfRule>
    <cfRule type="cellIs" dxfId="114" priority="1206" operator="notBetween">
      <formula>-20%</formula>
      <formula>20%</formula>
    </cfRule>
  </conditionalFormatting>
  <conditionalFormatting sqref="G227:H244">
    <cfRule type="cellIs" dxfId="113" priority="1133" operator="between">
      <formula>-20%</formula>
      <formula>20%</formula>
    </cfRule>
    <cfRule type="cellIs" dxfId="112" priority="1134" operator="notBetween">
      <formula>-20%</formula>
      <formula>20%</formula>
    </cfRule>
  </conditionalFormatting>
  <conditionalFormatting sqref="G246:H267">
    <cfRule type="cellIs" dxfId="111" priority="1046" operator="notBetween">
      <formula>-20%</formula>
      <formula>20%</formula>
    </cfRule>
    <cfRule type="cellIs" dxfId="110" priority="1045" operator="between">
      <formula>-20%</formula>
      <formula>20%</formula>
    </cfRule>
  </conditionalFormatting>
  <conditionalFormatting sqref="G269:H277">
    <cfRule type="cellIs" dxfId="109" priority="1010" operator="notBetween">
      <formula>-20%</formula>
      <formula>20%</formula>
    </cfRule>
    <cfRule type="cellIs" dxfId="108" priority="1009" operator="between">
      <formula>-20%</formula>
      <formula>20%</formula>
    </cfRule>
  </conditionalFormatting>
  <conditionalFormatting sqref="G280:H280">
    <cfRule type="cellIs" dxfId="107" priority="1006" operator="notBetween">
      <formula>-20%</formula>
      <formula>20%</formula>
    </cfRule>
    <cfRule type="cellIs" dxfId="106" priority="1005" operator="between">
      <formula>-20%</formula>
      <formula>20%</formula>
    </cfRule>
  </conditionalFormatting>
  <conditionalFormatting sqref="G282:H299">
    <cfRule type="cellIs" dxfId="105" priority="934" operator="notBetween">
      <formula>-20%</formula>
      <formula>20%</formula>
    </cfRule>
    <cfRule type="cellIs" dxfId="104" priority="933" operator="between">
      <formula>-20%</formula>
      <formula>20%</formula>
    </cfRule>
  </conditionalFormatting>
  <conditionalFormatting sqref="G301:H322">
    <cfRule type="cellIs" dxfId="103" priority="846" operator="notBetween">
      <formula>-20%</formula>
      <formula>20%</formula>
    </cfRule>
    <cfRule type="cellIs" dxfId="102" priority="845" operator="between">
      <formula>-20%</formula>
      <formula>20%</formula>
    </cfRule>
  </conditionalFormatting>
  <conditionalFormatting sqref="G324:H332">
    <cfRule type="cellIs" dxfId="101" priority="809" operator="between">
      <formula>-20%</formula>
      <formula>20%</formula>
    </cfRule>
    <cfRule type="cellIs" dxfId="100" priority="810" operator="notBetween">
      <formula>-20%</formula>
      <formula>20%</formula>
    </cfRule>
  </conditionalFormatting>
  <conditionalFormatting sqref="G335:H335">
    <cfRule type="cellIs" dxfId="99" priority="806" operator="notBetween">
      <formula>-20%</formula>
      <formula>20%</formula>
    </cfRule>
    <cfRule type="cellIs" dxfId="98" priority="805" operator="between">
      <formula>-20%</formula>
      <formula>20%</formula>
    </cfRule>
  </conditionalFormatting>
  <conditionalFormatting sqref="G337:H354">
    <cfRule type="cellIs" dxfId="97" priority="734" operator="notBetween">
      <formula>-20%</formula>
      <formula>20%</formula>
    </cfRule>
    <cfRule type="cellIs" dxfId="96" priority="733" operator="between">
      <formula>-20%</formula>
      <formula>20%</formula>
    </cfRule>
  </conditionalFormatting>
  <conditionalFormatting sqref="G356:H377">
    <cfRule type="cellIs" dxfId="95" priority="645" operator="between">
      <formula>-20%</formula>
      <formula>20%</formula>
    </cfRule>
    <cfRule type="cellIs" dxfId="94" priority="646" operator="notBetween">
      <formula>-20%</formula>
      <formula>20%</formula>
    </cfRule>
  </conditionalFormatting>
  <conditionalFormatting sqref="G379:H387">
    <cfRule type="cellIs" dxfId="93" priority="610" operator="notBetween">
      <formula>-20%</formula>
      <formula>20%</formula>
    </cfRule>
    <cfRule type="cellIs" dxfId="92" priority="609" operator="between">
      <formula>-20%</formula>
      <formula>20%</formula>
    </cfRule>
  </conditionalFormatting>
  <conditionalFormatting sqref="G390:H390">
    <cfRule type="cellIs" dxfId="91" priority="606" operator="notBetween">
      <formula>-20%</formula>
      <formula>20%</formula>
    </cfRule>
    <cfRule type="cellIs" dxfId="90" priority="605" operator="between">
      <formula>-20%</formula>
      <formula>20%</formula>
    </cfRule>
  </conditionalFormatting>
  <conditionalFormatting sqref="G392:H409">
    <cfRule type="cellIs" dxfId="89" priority="534" operator="notBetween">
      <formula>-20%</formula>
      <formula>20%</formula>
    </cfRule>
    <cfRule type="cellIs" dxfId="88" priority="533" operator="between">
      <formula>-20%</formula>
      <formula>20%</formula>
    </cfRule>
  </conditionalFormatting>
  <conditionalFormatting sqref="G411:H432">
    <cfRule type="cellIs" dxfId="87" priority="446" operator="notBetween">
      <formula>-20%</formula>
      <formula>20%</formula>
    </cfRule>
    <cfRule type="cellIs" dxfId="86" priority="445" operator="between">
      <formula>-20%</formula>
      <formula>20%</formula>
    </cfRule>
  </conditionalFormatting>
  <conditionalFormatting sqref="G434:H442">
    <cfRule type="cellIs" dxfId="85" priority="410" operator="notBetween">
      <formula>-20%</formula>
      <formula>20%</formula>
    </cfRule>
    <cfRule type="cellIs" dxfId="84" priority="409" operator="between">
      <formula>-20%</formula>
      <formula>20%</formula>
    </cfRule>
  </conditionalFormatting>
  <conditionalFormatting sqref="G445:H445">
    <cfRule type="cellIs" dxfId="83" priority="405" operator="between">
      <formula>-20%</formula>
      <formula>20%</formula>
    </cfRule>
    <cfRule type="cellIs" dxfId="82" priority="406" operator="notBetween">
      <formula>-20%</formula>
      <formula>20%</formula>
    </cfRule>
  </conditionalFormatting>
  <conditionalFormatting sqref="G447:H464">
    <cfRule type="cellIs" dxfId="81" priority="333" operator="between">
      <formula>-20%</formula>
      <formula>20%</formula>
    </cfRule>
    <cfRule type="cellIs" dxfId="80" priority="334" operator="notBetween">
      <formula>-20%</formula>
      <formula>20%</formula>
    </cfRule>
  </conditionalFormatting>
  <conditionalFormatting sqref="G466:H487">
    <cfRule type="cellIs" dxfId="79" priority="245" operator="between">
      <formula>-20%</formula>
      <formula>20%</formula>
    </cfRule>
    <cfRule type="cellIs" dxfId="78" priority="246" operator="notBetween">
      <formula>-20%</formula>
      <formula>20%</formula>
    </cfRule>
  </conditionalFormatting>
  <conditionalFormatting sqref="G489:H497">
    <cfRule type="cellIs" dxfId="77" priority="209" operator="between">
      <formula>-20%</formula>
      <formula>20%</formula>
    </cfRule>
    <cfRule type="cellIs" dxfId="76" priority="210" operator="notBetween">
      <formula>-20%</formula>
      <formula>20%</formula>
    </cfRule>
  </conditionalFormatting>
  <conditionalFormatting sqref="G500:H500">
    <cfRule type="cellIs" dxfId="75" priority="206" operator="notBetween">
      <formula>-20%</formula>
      <formula>20%</formula>
    </cfRule>
    <cfRule type="cellIs" dxfId="74" priority="205" operator="between">
      <formula>-20%</formula>
      <formula>20%</formula>
    </cfRule>
  </conditionalFormatting>
  <conditionalFormatting sqref="G502:H519">
    <cfRule type="cellIs" dxfId="73" priority="134" operator="notBetween">
      <formula>-20%</formula>
      <formula>20%</formula>
    </cfRule>
    <cfRule type="cellIs" dxfId="72" priority="133" operator="between">
      <formula>-20%</formula>
      <formula>20%</formula>
    </cfRule>
  </conditionalFormatting>
  <conditionalFormatting sqref="G521:H542">
    <cfRule type="cellIs" dxfId="71" priority="46" operator="notBetween">
      <formula>-20%</formula>
      <formula>20%</formula>
    </cfRule>
    <cfRule type="cellIs" dxfId="70" priority="45" operator="between">
      <formula>-20%</formula>
      <formula>20%</formula>
    </cfRule>
  </conditionalFormatting>
  <conditionalFormatting sqref="G544:H552">
    <cfRule type="cellIs" dxfId="69" priority="6" operator="notBetween">
      <formula>-20%</formula>
      <formula>20%</formula>
    </cfRule>
    <cfRule type="cellIs" dxfId="68" priority="5" operator="between">
      <formula>-20%</formula>
      <formula>20%</formula>
    </cfRule>
    <cfRule type="expression" dxfId="67" priority="1">
      <formula>IF(ISBLANK($I544),0,1)</formula>
    </cfRule>
  </conditionalFormatting>
  <conditionalFormatting sqref="H5 H7:H24 H26:H47 H49:H57 H60 H62:H79 H81:H102 H104:H112 H115 H117:H134 H136:H157 H159:H167 H170 H172:H189 H191:H212 H214:H222 H225 H227:H244 H246:H267 H269:H277 H280 H282:H299 H301:H322 H324:H332 H335 H337:H354 H356:H377 H379:H387 H390 H392:H409 H411:H432 H434:H442 H445 H447:H464 H466:H487 H489:H497 H500 H502:H519 H521:H542">
    <cfRule type="expression" dxfId="66" priority="11">
      <formula>IF(AND($E5="",$F5=""),1,0)</formula>
    </cfRule>
  </conditionalFormatting>
  <conditionalFormatting sqref="H544:H552">
    <cfRule type="expression" dxfId="65" priority="3">
      <formula>IF(AND($E544="",$F544=""),1,0)</formula>
    </cfRule>
  </conditionalFormatting>
  <dataValidations count="326">
    <dataValidation type="decimal" allowBlank="1" showInputMessage="1" showErrorMessage="1" errorTitle="Fejl" error="Du kan kun indtaste ikke-negative tal i denne celle" sqref="F543 E3:E4 F3:F4 E6 F6 E25 F25 E38:E41 F38:F41 E48 F48 E58:E59 F58:F59 E61 F61 E80 F80 E93:E96 F93:F96 E103 F103 E113:E114 F113:F114 E116 F116 E135 F135 E148:E151 F148:F151 E158 F158 E168:E169 F168:F169 E171 F171 E190 F190 E203:E206 F203:F206 E213 F213 E223:E224 F223:F224 E226 F226 E245 F245 E258:E261 F258:F261 E268 F268 E278:E279 F278:F279 E281 F281 E300 F300 E313:E316 F313:F316 E323 F323 E333:E334 F333:F334 E336 F336 E355 F355 E368:E371 F368:F371 E378 F378 E388:E389 F388:F389 E391 F391 E410 F410 E423:E426 F423:F426 E433 F433 E443:E444 F443:F444 E446 F446 E465 F465 E478:E481 F478:F481 E488 F488 E498:E499 F498:F499 E501 F501 E520 F520 E533:E536 F533:F536 E543" xr:uid="{AC1BBB34-325E-4575-851F-46487C734976}">
      <formula1>0</formula1>
      <formula2>9999999999999</formula2>
    </dataValidation>
    <dataValidation type="custom" showInputMessage="1" showErrorMessage="1" error="Mindre renseanlæg &lt; 5.000 PE (række 5) skal være mindre end 5.000 og være et ikke-negativt tal" sqref="E5:F5" xr:uid="{337E7FF7-3689-4588-8399-E459054ED837}">
      <formula1>IF(OR(AND(E5&gt;=0,E5&lt;=5000,ISNUMBER(E5)),E5=""),TRUE,FALSE)</formula1>
    </dataValidation>
    <dataValidation type="custom" showInputMessage="1" showErrorMessage="1" error="Indløb med riste, Konstruktioner skal være højere end eller lig med de tilhørende Mek-El og SRO og være et ikke-negativt tal " sqref="E502:F502 E447:F447 E392:F392 E337:F337 E282:F282 E227:F227 E172:F172 E117:F117 E62:F62 E7:F7" xr:uid="{550D2469-8851-4A15-9DE4-16CD9571C9BE}">
      <formula1>IF(AND(OR(AND(ISNUMBER(E7),E7&gt;=0),E7=""),E8 &lt;= E7, E9 &lt;= E7),TRUE,FALSE)</formula1>
    </dataValidation>
    <dataValidation type="custom" showInputMessage="1" showErrorMessage="1" errorTitle="Ugyldig værdi" error="Indløb med riste, Mek/EL (række 8) skal være lavere end eller lig med de tilhørende konstruktioner og være et ikke-negativt tal" sqref="E8:F8" xr:uid="{071EEB48-2CC4-4C09-9129-3C39DD69BCA7}">
      <formula1>IF(AND(OR(AND(ISNUMBER(E8),E8&gt;=0),E8=""),E8 &lt;= E7),TRUE,FALSE)</formula1>
    </dataValidation>
    <dataValidation type="custom" showInputMessage="1" showErrorMessage="1" errorTitle="Ugyldig værdi" error="Indløb med riste, SRO (række 9) skal være lavere end de tilhørende konstruktioner" sqref="E9:F9" xr:uid="{136C3208-6732-48A9-8A76-F1E1868724B3}">
      <formula1>IF(AND(OR(AND(ISNUMBER(E9),E9&gt;=0),E9=""),E9 &lt;= E7),TRUE,FALSE)</formula1>
    </dataValidation>
    <dataValidation type="custom" showInputMessage="1" showErrorMessage="1" error="Sand- og fedtfang, Kontruktioner skal være højere end eller lig med de tilhørende Mek-El og SRO og være et ikke-negativt tal " sqref="E505:F505 E450:F450 E395:F395 E340:F340 E285:F285 E230:F230 E175:F175 E120:F120 E65:F65 E10:F10" xr:uid="{07716617-2AC6-42B0-BD6E-D809829E7F80}">
      <formula1>IF(AND(OR(AND(ISNUMBER(E10),E10&gt;=0),E10=""),E11 &lt;= E10, E12 &lt;= E10),TRUE,FALSE)</formula1>
    </dataValidation>
    <dataValidation type="custom" showInputMessage="1" showErrorMessage="1" errorTitle="Ugyldig værdi" error="Sand- og fedtfang, Mek/EL (række 11) skal være lavere end eller lig med de tilhørende konstruktioner og være et ikke-negativt tal" sqref="E11:F11" xr:uid="{7F5DDB62-3255-485A-84BD-4AC526A580CC}">
      <formula1>IF(AND(OR(AND(ISNUMBER(E11),E11&gt;=0),E11=""),E11 &lt;= E10),TRUE,FALSE)</formula1>
    </dataValidation>
    <dataValidation type="custom" showInputMessage="1" showErrorMessage="1" errorTitle="Ugyldig værdi" error="Sand- og fedtfang, SRO (række 12) skal være lavere end de tilhørende konstruktioner" sqref="E12:F12" xr:uid="{3CFB453D-CD17-4CC5-B850-E9F9619CC07B}">
      <formula1>IF(AND(OR(AND(ISNUMBER(E12),E12&gt;=0),E12=""),E12 &lt;= E10),TRUE,FALSE)</formula1>
    </dataValidation>
    <dataValidation type="custom" showInputMessage="1" showErrorMessage="1" error="Forklaring, Konstruktioner skal være højere end eller lig med de tilhørende Mek-El og SRO og være et ikke-negativt tal " sqref="E508:F508 E453:F453 E398:F398 E343:F343 E288:F288 E233:F233 E178:F178 E123:F123 E68:F68 E13:F13" xr:uid="{F96D0660-A3F9-47E9-83B9-640C5C3B6A3A}">
      <formula1>IF(AND(OR(AND(ISNUMBER(E13),E13&gt;=0),E13=""),E14 &lt;= E13, E15 &lt;= E13),TRUE,FALSE)</formula1>
    </dataValidation>
    <dataValidation type="custom" showInputMessage="1" showErrorMessage="1" errorTitle="Ugyldig værdi" error="Forklaring, Mek/EL (række 14) skal være lavere end eller lig med de tilhørende konstruktioner og være et ikke-negativt tal" sqref="E14:F14" xr:uid="{0A306EFF-7796-4C43-97ED-C28B6BFA063D}">
      <formula1>IF(AND(OR(AND(ISNUMBER(E14),E14&gt;=0),E14=""),E14 &lt;= E13),TRUE,FALSE)</formula1>
    </dataValidation>
    <dataValidation type="custom" showInputMessage="1" showErrorMessage="1" errorTitle="Ugyldig værdi" error="Forklaring, SRO (række 15) skal være lavere end de tilhørende konstruktioner" sqref="E15:F15" xr:uid="{598F0DAC-9FAA-477A-ADAE-853AD8C219B0}">
      <formula1>IF(AND(OR(AND(ISNUMBER(E15),E15&gt;=0),E15=""),E15 &lt;= E13),TRUE,FALSE)</formula1>
    </dataValidation>
    <dataValidation type="custom" showInputMessage="1" showErrorMessage="1" error="Beluftningstanke, Konstruktioner skal være højere end eller lig med de tilhørende Mek-El og SRO og være et ikke-negativt tal " sqref="E511:F511 E456:F456 E401:F401 E346:F346 E291:F291 E236:F236 E181:F181 E126:F126 E71:F71 E16:F16" xr:uid="{592933F2-38B0-464C-B84A-93844535EE93}">
      <formula1>IF(AND(OR(AND(ISNUMBER(E16),E16&gt;=0),E16=""),E17 &lt;= E16, E18 &lt;= E16),TRUE,FALSE)</formula1>
    </dataValidation>
    <dataValidation type="custom" showInputMessage="1" showErrorMessage="1" errorTitle="Ugyldig værdi" error="Beluftningstanke, Mek/EL (række 17) skal være lavere end eller lig med de tilhørende konstruktioner og være et ikke-negativt tal" sqref="E17:F17" xr:uid="{797F37E4-7D44-4B74-9D37-B4E2CD2F3211}">
      <formula1>IF(AND(OR(AND(ISNUMBER(E17),E17&gt;=0),E17=""),E17 &lt;= E16),TRUE,FALSE)</formula1>
    </dataValidation>
    <dataValidation type="custom" showInputMessage="1" showErrorMessage="1" errorTitle="Ugyldig værdi" error="Beluftningstanke, SRO (række 18) skal være lavere end de tilhørende konstruktioner" sqref="E18:F18" xr:uid="{397FEA85-6314-4AD0-ACAA-03EC3AA2CEB3}">
      <formula1>IF(AND(OR(AND(ISNUMBER(E18),E18&gt;=0),E18=""),E18 &lt;= E16),TRUE,FALSE)</formula1>
    </dataValidation>
    <dataValidation type="custom" showInputMessage="1" showErrorMessage="1" error="Efterklaringstanke, Konstruktioner skal være højere end eller lig med de tilhørende Mek-El og SRO og være et ikke-negativt tal " sqref="E514:F514 E459:F459 E404:F404 E349:F349 E294:F294 E239:F239 E184:F184 E129:F129 E74:F74 E19:F19" xr:uid="{0624E864-D2DD-4939-9623-DBCB39DDA7A5}">
      <formula1>IF(AND(OR(AND(ISNUMBER(E19),E19&gt;=0),E19=""),E20 &lt;= E19, E21 &lt;= E19),TRUE,FALSE)</formula1>
    </dataValidation>
    <dataValidation type="custom" showInputMessage="1" showErrorMessage="1" errorTitle="Ugyldig værdi" error="Efterklaringstanke, Mek/El (række 20) skal være lavere end eller lig med de tilhørende konstruktioner og være et ikke-negativt tal" sqref="E20:F20" xr:uid="{D2613F99-4570-4EA7-8872-6E0B1F3F0506}">
      <formula1>IF(AND(OR(AND(ISNUMBER(E20),E20&gt;=0),E20=""),E20 &lt;= E19),TRUE,FALSE)</formula1>
    </dataValidation>
    <dataValidation type="custom" showInputMessage="1" showErrorMessage="1" errorTitle="Ugyldig værdi" error="Efterklaringstanke, SRO (række 21) skal være lavere end de tilhørende konstruktioner" sqref="E21:F21" xr:uid="{1770CF8F-8341-40F1-B7B5-57B028D03BBF}">
      <formula1>IF(AND(OR(AND(ISNUMBER(E21),E21&gt;=0),E21=""),E21 &lt;= E19),TRUE,FALSE)</formula1>
    </dataValidation>
    <dataValidation type="custom" showInputMessage="1" showErrorMessage="1" error="Efterbehandlingsanlæg (sandfilter), Konstruktioner skal være højere end eller lig med de tilhørende Mek-El og SRO og være et ikke-negativt tal " sqref="E517:F517 E462:F462 E407:F407 E352:F352 E297:F297 E242:F242 E187:F187 E132:F132 E77:F77 E22:F22" xr:uid="{009E20A3-3A8C-4F06-934D-ABABAE536E84}">
      <formula1>IF(AND(OR(AND(ISNUMBER(E22),E22&gt;=0),E22=""),E23 &lt;= E22, E24 &lt;= E22),TRUE,FALSE)</formula1>
    </dataValidation>
    <dataValidation type="custom" showInputMessage="1" showErrorMessage="1" errorTitle="Ugyldig værdi" error="Efterbehandlingsanlæg (sandfilter), Mek/EL (række 23) skal være lavere end eller lig med de tilhørende konstruktioner og være et ikke-negativt tal" sqref="E23:F23" xr:uid="{DD7FC091-B5DD-421F-A3C8-42C87379D352}">
      <formula1>IF(AND(OR(AND(ISNUMBER(E23),E23&gt;=0),E23=""),E23 &lt;= E22),TRUE,FALSE)</formula1>
    </dataValidation>
    <dataValidation type="custom" showInputMessage="1" showErrorMessage="1" errorTitle="Ugyldig værdi" error="Efterbehandlingsanlæg (sandfilter), SRO (række 24) skal være lavere end de tilhørende konstruktioner" sqref="E24:F24" xr:uid="{15C2C6A8-1315-41E3-981B-448B41BF67C5}">
      <formula1>IF(AND(OR(AND(ISNUMBER(E24),E24&gt;=0),E24=""),E24 &lt;= E22),TRUE,FALSE)</formula1>
    </dataValidation>
    <dataValidation type="custom" showInputMessage="1" showErrorMessage="1" error="Forafvanding, slam, Konstruktion skal være højere end eller lig med de tilhørende Mek-El og SRO og være et ikke-negativt tal " sqref="E521:F521 E466:F466 E411:F411 E356:F356 E301:F301 E246:F246 E191:F191 E136:F136 E81:F81 E26:F26" xr:uid="{E39DB7E0-6265-4D21-AD57-26B5FBEEE5B1}">
      <formula1>IF(AND(OR(AND(ISNUMBER(E26),E26&gt;=0),E26=""),E27 &lt;= E26, E28 &lt;= E26),TRUE,FALSE)</formula1>
    </dataValidation>
    <dataValidation type="custom" showInputMessage="1" showErrorMessage="1" errorTitle="Ugyldig værdi" error="Forafvanding, slam, Mek/EL (række 27) skal være lavere end eller lig med de tilhørende konstruktioner og være et ikke-negativt tal" sqref="E27:F27" xr:uid="{A0C99CD0-1735-4A14-B662-FFE8C53AEDA3}">
      <formula1>IF(AND(OR(AND(ISNUMBER(E27),E27&gt;=0),E27=""),E27 &lt;= E26),TRUE,FALSE)</formula1>
    </dataValidation>
    <dataValidation type="custom" showInputMessage="1" showErrorMessage="1" errorTitle="Ugyldig værdi" error="Forafvanding, slam, SRO (række 28) skal være lavere end de tilhørende konstruktioner" sqref="E28:F28" xr:uid="{43902DD4-F1C6-4370-B375-B361ACE990F8}">
      <formula1>IF(AND(OR(AND(ISNUMBER(E28),E28&gt;=0),E28=""),E28 &lt;= E26),TRUE,FALSE)</formula1>
    </dataValidation>
    <dataValidation type="custom" showInputMessage="1" showErrorMessage="1" error="Rådnetanke, slam, Konstruktioner skal være højere end eller lig med de tilhørende Mek-El og SRO og være et ikke-negativt tal " sqref="E524:F524 E469:F469 E414:F414 E359:F359 E304:F304 E249:F249 E194:F194 E139:F139 E84:F84 E29:F29" xr:uid="{5EC6322B-3AE5-43CA-8ED9-82373B62AC2D}">
      <formula1>IF(AND(OR(AND(ISNUMBER(E29),E29&gt;=0),E29=""),E30 &lt;= E29, E31 &lt;= E29),TRUE,FALSE)</formula1>
    </dataValidation>
    <dataValidation type="custom" showInputMessage="1" showErrorMessage="1" errorTitle="Ugyldig værdi" error="Rådnetanke, slam, Mek/EL (række 30) skal være lavere end eller lig med de tilhørende konstruktioner og være et ikke-negativt tal" sqref="E30:F30" xr:uid="{FB2B152E-8742-4517-AA3F-D17B905BE2DC}">
      <formula1>IF(AND(OR(AND(ISNUMBER(E30),E30&gt;=0),E30=""),E30 &lt;= E29),TRUE,FALSE)</formula1>
    </dataValidation>
    <dataValidation type="custom" showInputMessage="1" showErrorMessage="1" errorTitle="Ugyldig værdi" error="Rådnetanke, slam, SRO (række 31) skal være lavere end de tilhørende konstruktioner" sqref="E31:F31" xr:uid="{DE8CDEDB-48BC-4D1C-84BB-68A5007E9CB3}">
      <formula1>IF(AND(OR(AND(ISNUMBER(E31),E31&gt;=0),E31=""),E31 &lt;= E29),TRUE,FALSE)</formula1>
    </dataValidation>
    <dataValidation type="custom" showInputMessage="1" showErrorMessage="1" error="Gasdisponering, Konstruktioner skal være højere end eller lig med de tilhørende Mek-El og SRO og være et ikke-negativt tal " sqref="E527:F527 E472:F472 E417:F417 E362:F362 E307:F307 E252:F252 E197:F197 E142:F142 E87:F87 E32:F32" xr:uid="{9947A94A-100E-4D79-BA4A-F760AD39259F}">
      <formula1>IF(AND(OR(AND(ISNUMBER(E32),E32&gt;=0),E32=""),E33 &lt;= E32, E34 &lt;= E32),TRUE,FALSE)</formula1>
    </dataValidation>
    <dataValidation type="custom" showInputMessage="1" showErrorMessage="1" errorTitle="Ugyldig værdi" error="Gasdisponering, Mek/EL (række 33) skal være lavere end eller lig med de tilhørende konstruktioner og være et ikke-negativt tal" sqref="E33:F33" xr:uid="{69393B6D-E4F4-42CE-8F48-4E5A7549EA09}">
      <formula1>IF(AND(OR(AND(ISNUMBER(E33),E33&gt;=0),E33=""),E33 &lt;= E32),TRUE,FALSE)</formula1>
    </dataValidation>
    <dataValidation type="custom" showInputMessage="1" showErrorMessage="1" errorTitle="Ugyldig værdi" error="Gasdisponering, SRO (række 34) skal være lavere end de tilhørende konstruktioner" sqref="E34:F34" xr:uid="{66848098-885B-43AD-98CC-602C8DD6D19E}">
      <formula1>IF(AND(OR(AND(ISNUMBER(E34),E34&gt;=0),E34=""),E34 &lt;= E32),TRUE,FALSE)</formula1>
    </dataValidation>
    <dataValidation type="custom" showInputMessage="1" showErrorMessage="1" error="Gasdisponering - elproduktionsanlæg, Konstruktioner skal være højere end eller lig med de tilhørende Mek-El og SRO og være et ikke-negativt tal " sqref="E530:F530 E475:F475 E420:F420 E365:F365 E310:F310 E255:F255 E200:F200 E145:F145 E90:F90 E35:F35" xr:uid="{4B4091E8-8B4E-4915-BAB3-F68E4B90B3B4}">
      <formula1>IF(AND(OR(AND(ISNUMBER(E35),E35&gt;=0),E35=""),E36 &lt;= E35, E37 &lt;= E35),TRUE,FALSE)</formula1>
    </dataValidation>
    <dataValidation type="custom" showInputMessage="1" showErrorMessage="1" errorTitle="Ugyldig værdi" error="Gasdisponering - elproduktionsanlæg, Mek/EL (række 36) skal være lavere end eller lig med de tilhørende konstruktioner og være et ikke-negativt tal" sqref="E36:F36" xr:uid="{D1888493-62EE-4776-8F23-2568A34DCC8C}">
      <formula1>IF(AND(OR(AND(ISNUMBER(E36),E36&gt;=0),E36=""),E36 &lt;= E35),TRUE,FALSE)</formula1>
    </dataValidation>
    <dataValidation type="custom" showInputMessage="1" showErrorMessage="1" errorTitle="Ugyldig værdi" error="Gasdisponering - elproduktionsanlæg, SRO (række 37) skal være lavere end de tilhørende konstruktioner" sqref="E37:F37" xr:uid="{7E891735-3E0A-42F1-B946-C33A9D366001}">
      <formula1>IF(AND(OR(AND(ISNUMBER(E37),E37&gt;=0),E37=""),E37 &lt;= E35),TRUE,FALSE)</formula1>
    </dataValidation>
    <dataValidation type="custom" showInputMessage="1" showErrorMessage="1" error="Slutafvanding, slam - lavteknologisk (slambede), Konstruktioner skal være højere end eller lig med de tilhørende Mek-El og SRO og være et ikke-negativt tal " sqref="E537:F537 E482:F482 E427:F427 E372:F372 E317:F317 E262:F262 E207:F207 E152:F152 E97:F97 E42:F42" xr:uid="{A211542A-CC7D-47A6-80A3-A548DF19C7CF}">
      <formula1>IF(AND(OR(AND(ISNUMBER(E42),E42&gt;=0),E42=""),E43 &lt;= E42, E44 &lt;= E42),TRUE,FALSE)</formula1>
    </dataValidation>
    <dataValidation type="custom" showInputMessage="1" showErrorMessage="1" errorTitle="Ugyldig værdi" error="Slutafvanding, slam - lavteknologisk (slambede), Mek/EL (række 43) skal være lavere end eller lig med de tilhørende konstruktioner og være et ikke-negativt tal" sqref="E43:F43" xr:uid="{75F87799-07C0-4EC2-B559-00B25B8C8013}">
      <formula1>IF(AND(OR(AND(ISNUMBER(E43),E43&gt;=0),E43=""),E43 &lt;= E42),TRUE,FALSE)</formula1>
    </dataValidation>
    <dataValidation type="custom" showInputMessage="1" showErrorMessage="1" errorTitle="Ugyldig værdi" error="Slutafvanding, slam - lavteknologisk (slambede), SRO (række 44) skal være lavere end de tilhørende konstruktioner" sqref="E44:F44" xr:uid="{F1772C74-A22E-48DB-A785-A9AB331DFC4F}">
      <formula1>IF(AND(OR(AND(ISNUMBER(E44),E44&gt;=0),E44=""),E44 &lt;= E42),TRUE,FALSE)</formula1>
    </dataValidation>
    <dataValidation type="custom" showInputMessage="1" showErrorMessage="1" error="Slutafvanding, slam - højteknologisk (centrifuger), Konstruktioner skal være højere end eller lig med de tilhørende Mek-El og SRO og være et ikke-negativt tal " sqref="E540:F540 E485:F485 E430:F430 E375:F375 E320:F320 E265:F265 E210:F210 E155:F155 E100:F100 E45:F45" xr:uid="{6BD496C5-060C-4877-89E1-B7DDFEC09663}">
      <formula1>IF(AND(OR(AND(ISNUMBER(E45),E45&gt;=0),E45=""),E46 &lt;= E45, E47 &lt;= E45),TRUE,FALSE)</formula1>
    </dataValidation>
    <dataValidation type="custom" showInputMessage="1" showErrorMessage="1" errorTitle="Ugyldig værdi" error="Slutafvanding, slam - højteknologisk (centrifuger), Mek/El (række 46) skal være lavere end eller lig med de tilhørende konstruktioner og være et ikke-negativt tal" sqref="E46:F46" xr:uid="{DEA694C0-D429-4E61-A08B-2C22F929ADBE}">
      <formula1>IF(AND(OR(AND(ISNUMBER(E46),E46&gt;=0),E46=""),E46 &lt;= E45),TRUE,FALSE)</formula1>
    </dataValidation>
    <dataValidation type="custom" showInputMessage="1" showErrorMessage="1" errorTitle="Ugyldig værdi" error="Slutafvanding, slam - højteknologisk (centrifuger), SRO (række 47) skal være lavere end de tilhørende konstruktioner" sqref="E47:F47" xr:uid="{DB27706F-2F4C-49B6-B9B8-D64E227F5F18}">
      <formula1>IF(AND(OR(AND(ISNUMBER(E47),E47&gt;=0),E47=""),E47 &lt;= E45),TRUE,FALSE)</formula1>
    </dataValidation>
    <dataValidation type="custom" showInputMessage="1" showErrorMessage="1" error="Slutdisponering, slam - lavteknologisk (slammineralisering), Konstruktioner skal være højere end eller lig med de tilhørende Mek-El og SRO og være et ikke-negativt tal " sqref="E544:F544 E489:F489 E434:F434 E379:F379 E324:F324 E269:F269 E214:F214 E159:F159 E104:F104 E49:F49" xr:uid="{EDC06BCE-4052-4DAA-B47E-3210CA30358C}">
      <formula1>IF(AND(OR(AND(ISNUMBER(E49),E49&gt;=0),E49=""),E50 &lt;= E49, E51 &lt;= E49),TRUE,FALSE)</formula1>
    </dataValidation>
    <dataValidation type="custom" showInputMessage="1" showErrorMessage="1" errorTitle="Ugyldig værdi" error="Slutdisponering, slam - lavteknologisk (slammineralisering), Mek/EL (række 50) skal være lavere end eller lig med de tilhørende konstruktioner og være et ikke-negativt tal" sqref="E50:F50" xr:uid="{D2E849C4-84F6-49BB-B3E7-8B75675E4E32}">
      <formula1>IF(AND(OR(AND(ISNUMBER(E50),E50&gt;=0),E50=""),E50 &lt;= E49),TRUE,FALSE)</formula1>
    </dataValidation>
    <dataValidation type="custom" showInputMessage="1" showErrorMessage="1" errorTitle="Ugyldig værdi" error="Slutdisponering, slam - lavteknologisk (slammineralisering), SRO (række 51) skal være lavere end de tilhørende konstruktioner" sqref="E51:F51" xr:uid="{0EB7332F-0F08-47CF-BBDE-2B6664E1CE15}">
      <formula1>IF(AND(OR(AND(ISNUMBER(E51),E51&gt;=0),E51=""),E51 &lt;= E49),TRUE,FALSE)</formula1>
    </dataValidation>
    <dataValidation type="custom" showInputMessage="1" showErrorMessage="1" error="Slutdisponering, slam - højteknologisk (slamtørring), Konstruktioner skal være højere end eller lig med de tilhørende Mek-El og SRO og være et ikke-negativt tal " sqref="E547:F547 E492:F492 E437:F437 E382:F382 E327:F327 E272:F272 E217:F217 E162:F162 E107:F107 E52:F52" xr:uid="{1D5E24ED-5441-4F43-828B-33E01EF0590C}">
      <formula1>IF(AND(OR(AND(ISNUMBER(E52),E52&gt;=0),E52=""),E53 &lt;= E52, E54 &lt;= E52),TRUE,FALSE)</formula1>
    </dataValidation>
    <dataValidation type="custom" showInputMessage="1" showErrorMessage="1" errorTitle="Ugyldig værdi" error="Slutdisponering, slam - højteknologisk (slamtørring), Mek/EL (række 53) skal være lavere end eller lig med de tilhørende konstruktioner og være et ikke-negativt tal" sqref="E53:F53" xr:uid="{1CE39910-487B-416A-BE6E-12C6C7CDF2BA}">
      <formula1>IF(AND(OR(AND(ISNUMBER(E53),E53&gt;=0),E53=""),E53 &lt;= E52),TRUE,FALSE)</formula1>
    </dataValidation>
    <dataValidation type="custom" showInputMessage="1" showErrorMessage="1" errorTitle="Ugyldig værdi" error="Slutdisponering, slam - højteknologisk (slamtørring), SRO (række 54) skal være lavere end de tilhørende konstruktioner" sqref="E54:F54" xr:uid="{D43CE36A-8CDA-46C3-8F36-3BB727CEE1A5}">
      <formula1>IF(AND(OR(AND(ISNUMBER(E54),E54&gt;=0),E54=""),E54 &lt;= E52),TRUE,FALSE)</formula1>
    </dataValidation>
    <dataValidation type="custom" showInputMessage="1" showErrorMessage="1" error="Slutdisponering, slam - højteknologisk (slamtørring og -forbrænding), Konstruktioner skal være højere end eller lig med de tilhørende Mek-El og SRO og være et ikke-negativt tal " sqref="E550:F550 E495:F495 E440:F440 E385:F385 E330:F330 E275:F275 E220:F220 E165:F165 E110:F110 E55:F55" xr:uid="{802F5756-AEC0-498A-9A44-8B3D4DA38AD2}">
      <formula1>IF(AND(OR(AND(ISNUMBER(E55),E55&gt;=0),E55=""),E56 &lt;= E55, E57 &lt;= E55),TRUE,FALSE)</formula1>
    </dataValidation>
    <dataValidation type="custom" showInputMessage="1" showErrorMessage="1" errorTitle="Ugyldig værdi" error="Slutdisponering, slam - højteknologisk (slamtørring og -forbrænding), Mek/EL (række 56) skal være lavere end eller lig med de tilhørende konstruktioner og være et ikke-negativt tal" sqref="E56:F56" xr:uid="{88FA5707-262C-4502-9C3D-B6A0F2F13E2E}">
      <formula1>IF(AND(OR(AND(ISNUMBER(E56),E56&gt;=0),E56=""),E56 &lt;= E55),TRUE,FALSE)</formula1>
    </dataValidation>
    <dataValidation type="custom" showInputMessage="1" showErrorMessage="1" errorTitle="Ugyldig værdi" error="Slutdisponering, slam - højteknologisk (slamtørring og -forbrænding), SRO (række 57) skal være lavere end de tilhørende konstruktioner" sqref="E57:F57" xr:uid="{BEB9380C-137F-49F6-BD6E-578D6674FF89}">
      <formula1>IF(AND(OR(AND(ISNUMBER(E57),E57&gt;=0),E57=""),E57 &lt;= E55),TRUE,FALSE)</formula1>
    </dataValidation>
    <dataValidation type="custom" showInputMessage="1" showErrorMessage="1" error="Mindre renseanlæg &lt; 5.000 PE (række 60) skal være mindre end 5.000 og være et ikke-negativt tal" sqref="E60:F60" xr:uid="{9D1E2BD7-8E79-4487-B131-6CE9F004CCB7}">
      <formula1>IF(OR(AND(E60&gt;=0,E60&lt;=5000,ISNUMBER(E60)),E60=""),TRUE,FALSE)</formula1>
    </dataValidation>
    <dataValidation type="custom" showInputMessage="1" showErrorMessage="1" errorTitle="Ugyldig værdi" error="Indløb med riste, Mek/EL (række 63) skal være lavere end eller lig med de tilhørende konstruktioner og være et ikke-negativt tal" sqref="E63:F63" xr:uid="{0B58D66A-BC26-42AA-9317-7BD2AB016F57}">
      <formula1>IF(AND(OR(AND(ISNUMBER(E63),E63&gt;=0),E63=""),E63 &lt;= E62),TRUE,FALSE)</formula1>
    </dataValidation>
    <dataValidation type="custom" showInputMessage="1" showErrorMessage="1" errorTitle="Ugyldig værdi" error="Indløb med riste, SRO (række 64) skal være lavere end de tilhørende konstruktioner" sqref="E64:F64" xr:uid="{35FE9ABC-E3A4-4281-A1AF-758156919FA4}">
      <formula1>IF(AND(OR(AND(ISNUMBER(E64),E64&gt;=0),E64=""),E64 &lt;= E62),TRUE,FALSE)</formula1>
    </dataValidation>
    <dataValidation type="custom" showInputMessage="1" showErrorMessage="1" errorTitle="Ugyldig værdi" error="Sand- og fedtfang, Mek/EL (række 66) skal være lavere end eller lig med de tilhørende konstruktioner og være et ikke-negativt tal" sqref="E66:F66" xr:uid="{BD962F56-27E7-420B-9198-42F6930B17B1}">
      <formula1>IF(AND(OR(AND(ISNUMBER(E66),E66&gt;=0),E66=""),E66 &lt;= E65),TRUE,FALSE)</formula1>
    </dataValidation>
    <dataValidation type="custom" showInputMessage="1" showErrorMessage="1" errorTitle="Ugyldig værdi" error="Sand- og fedtfang, SRO (række 67) skal være lavere end de tilhørende konstruktioner" sqref="E67:F67" xr:uid="{407A8850-4601-43CC-8409-8E6B0FF10DE6}">
      <formula1>IF(AND(OR(AND(ISNUMBER(E67),E67&gt;=0),E67=""),E67 &lt;= E65),TRUE,FALSE)</formula1>
    </dataValidation>
    <dataValidation type="custom" showInputMessage="1" showErrorMessage="1" errorTitle="Ugyldig værdi" error="Forklaring, Mek/EL (række 69) skal være lavere end eller lig med de tilhørende konstruktioner og være et ikke-negativt tal" sqref="E69:F69" xr:uid="{DF5E9CAB-EF88-4607-929F-9B1E52D10D5D}">
      <formula1>IF(AND(OR(AND(ISNUMBER(E69),E69&gt;=0),E69=""),E69 &lt;= E68),TRUE,FALSE)</formula1>
    </dataValidation>
    <dataValidation type="custom" showInputMessage="1" showErrorMessage="1" errorTitle="Ugyldig værdi" error="Forklaring, SRO (række 70) skal være lavere end de tilhørende konstruktioner" sqref="E70:F70" xr:uid="{2E064983-5588-45AF-B382-86C59624E9E0}">
      <formula1>IF(AND(OR(AND(ISNUMBER(E70),E70&gt;=0),E70=""),E70 &lt;= E68),TRUE,FALSE)</formula1>
    </dataValidation>
    <dataValidation type="custom" showInputMessage="1" showErrorMessage="1" errorTitle="Ugyldig værdi" error="Beluftningstanke, Mek/EL (række 72) skal være lavere end eller lig med de tilhørende konstruktioner og være et ikke-negativt tal" sqref="E72:F72" xr:uid="{61DD1C11-0344-4142-845B-839229AE2BBE}">
      <formula1>IF(AND(OR(AND(ISNUMBER(E72),E72&gt;=0),E72=""),E72 &lt;= E71),TRUE,FALSE)</formula1>
    </dataValidation>
    <dataValidation type="custom" showInputMessage="1" showErrorMessage="1" errorTitle="Ugyldig værdi" error="Beluftningstanke, SRO (række 73) skal være lavere end de tilhørende konstruktioner" sqref="E73:F73" xr:uid="{FC1706C0-6040-41A1-87D8-E0C8E3C5ED42}">
      <formula1>IF(AND(OR(AND(ISNUMBER(E73),E73&gt;=0),E73=""),E73 &lt;= E71),TRUE,FALSE)</formula1>
    </dataValidation>
    <dataValidation type="custom" showInputMessage="1" showErrorMessage="1" errorTitle="Ugyldig værdi" error="Efterklaringstanke, Mek/El (række 75) skal være lavere end eller lig med de tilhørende konstruktioner og være et ikke-negativt tal" sqref="E75:F75" xr:uid="{2FBCD938-F918-436A-9DCD-0AD10BD94A84}">
      <formula1>IF(AND(OR(AND(ISNUMBER(E75),E75&gt;=0),E75=""),E75 &lt;= E74),TRUE,FALSE)</formula1>
    </dataValidation>
    <dataValidation type="custom" showInputMessage="1" showErrorMessage="1" errorTitle="Ugyldig værdi" error="Efterklaringstanke, SRO (række 76) skal være lavere end de tilhørende konstruktioner" sqref="E76:F76" xr:uid="{413ED4C1-E109-442F-8CE9-5A90B12E7517}">
      <formula1>IF(AND(OR(AND(ISNUMBER(E76),E76&gt;=0),E76=""),E76 &lt;= E74),TRUE,FALSE)</formula1>
    </dataValidation>
    <dataValidation type="custom" showInputMessage="1" showErrorMessage="1" errorTitle="Ugyldig værdi" error="Efterbehandlingsanlæg (sandfilter), Mek/EL (række 78) skal være lavere end eller lig med de tilhørende konstruktioner og være et ikke-negativt tal" sqref="E78:F78" xr:uid="{8AFA21BD-48AE-4281-B3BE-4DFC11A9E6C5}">
      <formula1>IF(AND(OR(AND(ISNUMBER(E78),E78&gt;=0),E78=""),E78 &lt;= E77),TRUE,FALSE)</formula1>
    </dataValidation>
    <dataValidation type="custom" showInputMessage="1" showErrorMessage="1" errorTitle="Ugyldig værdi" error="Efterbehandlingsanlæg (sandfilter), SRO (række 79) skal være lavere end de tilhørende konstruktioner" sqref="E79:F79" xr:uid="{7AB9F8FC-08C4-41A5-996C-53888FC301DF}">
      <formula1>IF(AND(OR(AND(ISNUMBER(E79),E79&gt;=0),E79=""),E79 &lt;= E77),TRUE,FALSE)</formula1>
    </dataValidation>
    <dataValidation type="custom" showInputMessage="1" showErrorMessage="1" errorTitle="Ugyldig værdi" error="Forafvanding, slam, Mek/EL (række 82) skal være lavere end eller lig med de tilhørende konstruktioner og være et ikke-negativt tal" sqref="E82:F82" xr:uid="{421BF6FB-486E-412B-BE4C-E662FE37388D}">
      <formula1>IF(AND(OR(AND(ISNUMBER(E82),E82&gt;=0),E82=""),E82 &lt;= E81),TRUE,FALSE)</formula1>
    </dataValidation>
    <dataValidation type="custom" showInputMessage="1" showErrorMessage="1" errorTitle="Ugyldig værdi" error="Forafvanding, slam, SRO (række 83) skal være lavere end de tilhørende konstruktioner" sqref="E83:F83" xr:uid="{EFE96D70-AA99-47E4-A88B-451C83E0D49B}">
      <formula1>IF(AND(OR(AND(ISNUMBER(E83),E83&gt;=0),E83=""),E83 &lt;= E81),TRUE,FALSE)</formula1>
    </dataValidation>
    <dataValidation type="custom" showInputMessage="1" showErrorMessage="1" errorTitle="Ugyldig værdi" error="Rådnetanke, slam, Mek/EL (række 85) skal være lavere end eller lig med de tilhørende konstruktioner og være et ikke-negativt tal" sqref="E85:F85" xr:uid="{E20B7E30-18C8-4459-83A0-E91FB34D605C}">
      <formula1>IF(AND(OR(AND(ISNUMBER(E85),E85&gt;=0),E85=""),E85 &lt;= E84),TRUE,FALSE)</formula1>
    </dataValidation>
    <dataValidation type="custom" showInputMessage="1" showErrorMessage="1" errorTitle="Ugyldig værdi" error="Rådnetanke, slam, SRO (række 86) skal være lavere end de tilhørende konstruktioner" sqref="E86:F86" xr:uid="{2ED4DE6A-5511-4D81-80CC-3E842F3569BB}">
      <formula1>IF(AND(OR(AND(ISNUMBER(E86),E86&gt;=0),E86=""),E86 &lt;= E84),TRUE,FALSE)</formula1>
    </dataValidation>
    <dataValidation type="custom" showInputMessage="1" showErrorMessage="1" errorTitle="Ugyldig værdi" error="Gasdisponering, Mek/EL (række 88) skal være lavere end eller lig med de tilhørende konstruktioner og være et ikke-negativt tal" sqref="E88:F88" xr:uid="{2892B27A-6195-4015-BEB9-E967B56E1610}">
      <formula1>IF(AND(OR(AND(ISNUMBER(E88),E88&gt;=0),E88=""),E88 &lt;= E87),TRUE,FALSE)</formula1>
    </dataValidation>
    <dataValidation type="custom" showInputMessage="1" showErrorMessage="1" errorTitle="Ugyldig værdi" error="Gasdisponering, SRO (række 89) skal være lavere end de tilhørende konstruktioner" sqref="E89:F89" xr:uid="{EDB1332D-20C9-4D99-8CC9-9FE477DDFC0B}">
      <formula1>IF(AND(OR(AND(ISNUMBER(E89),E89&gt;=0),E89=""),E89 &lt;= E87),TRUE,FALSE)</formula1>
    </dataValidation>
    <dataValidation type="custom" showInputMessage="1" showErrorMessage="1" errorTitle="Ugyldig værdi" error="Gasdisponering - elproduktionsanlæg, Mek/EL (række 91) skal være lavere end eller lig med de tilhørende konstruktioner og være et ikke-negativt tal" sqref="E91:F91" xr:uid="{08278C81-E261-4B1D-8F90-6E2E837AEA04}">
      <formula1>IF(AND(OR(AND(ISNUMBER(E91),E91&gt;=0),E91=""),E91 &lt;= E90),TRUE,FALSE)</formula1>
    </dataValidation>
    <dataValidation type="custom" showInputMessage="1" showErrorMessage="1" errorTitle="Ugyldig værdi" error="Gasdisponering - elproduktionsanlæg, SRO (række 92) skal være lavere end de tilhørende konstruktioner" sqref="E92:F92" xr:uid="{F70AB44E-33FB-43D5-8512-B49B68BC35E9}">
      <formula1>IF(AND(OR(AND(ISNUMBER(E92),E92&gt;=0),E92=""),E92 &lt;= E90),TRUE,FALSE)</formula1>
    </dataValidation>
    <dataValidation type="custom" showInputMessage="1" showErrorMessage="1" errorTitle="Ugyldig værdi" error="Slutafvanding, slam - lavteknologisk (slambede), Mek/EL (række 98) skal være lavere end eller lig med de tilhørende konstruktioner og være et ikke-negativt tal" sqref="E98:F98" xr:uid="{851CAF80-8DB7-4386-A1A4-8CF11D29223D}">
      <formula1>IF(AND(OR(AND(ISNUMBER(E98),E98&gt;=0),E98=""),E98 &lt;= E97),TRUE,FALSE)</formula1>
    </dataValidation>
    <dataValidation type="custom" showInputMessage="1" showErrorMessage="1" errorTitle="Ugyldig værdi" error="Slutafvanding, slam - lavteknologisk (slambede), SRO (række 99) skal være lavere end de tilhørende konstruktioner" sqref="E99:F99" xr:uid="{5979E951-9E6B-45DD-891A-B6939D55E150}">
      <formula1>IF(AND(OR(AND(ISNUMBER(E99),E99&gt;=0),E99=""),E99 &lt;= E97),TRUE,FALSE)</formula1>
    </dataValidation>
    <dataValidation type="custom" showInputMessage="1" showErrorMessage="1" errorTitle="Ugyldig værdi" error="Slutafvanding, slam - højteknologisk (centrifuger), Mek/El (række 101) skal være lavere end eller lig med de tilhørende konstruktioner og være et ikke-negativt tal" sqref="E101:F101" xr:uid="{41763AED-560D-46FD-BC73-9B1AF676A956}">
      <formula1>IF(AND(OR(AND(ISNUMBER(E101),E101&gt;=0),E101=""),E101 &lt;= E100),TRUE,FALSE)</formula1>
    </dataValidation>
    <dataValidation type="custom" showInputMessage="1" showErrorMessage="1" errorTitle="Ugyldig værdi" error="Slutafvanding, slam - højteknologisk (centrifuger), SRO (række 102) skal være lavere end de tilhørende konstruktioner" sqref="E102:F102" xr:uid="{B5D503BD-7387-4426-81CB-431B0A617997}">
      <formula1>IF(AND(OR(AND(ISNUMBER(E102),E102&gt;=0),E102=""),E102 &lt;= E100),TRUE,FALSE)</formula1>
    </dataValidation>
    <dataValidation type="custom" showInputMessage="1" showErrorMessage="1" errorTitle="Ugyldig værdi" error="Slutdisponering, slam - lavteknologisk (slammineralisering), Mek/EL (række 105) skal være lavere end eller lig med de tilhørende konstruktioner og være et ikke-negativt tal" sqref="E105:F105" xr:uid="{0749CC3C-CEC0-4A54-9F98-5FC4B2916927}">
      <formula1>IF(AND(OR(AND(ISNUMBER(E105),E105&gt;=0),E105=""),E105 &lt;= E104),TRUE,FALSE)</formula1>
    </dataValidation>
    <dataValidation type="custom" showInputMessage="1" showErrorMessage="1" errorTitle="Ugyldig værdi" error="Slutdisponering, slam - lavteknologisk (slammineralisering), SRO (række 106) skal være lavere end de tilhørende konstruktioner" sqref="E106:F106" xr:uid="{3BE208C4-4041-4A21-B6D2-EFDC67635B56}">
      <formula1>IF(AND(OR(AND(ISNUMBER(E106),E106&gt;=0),E106=""),E106 &lt;= E104),TRUE,FALSE)</formula1>
    </dataValidation>
    <dataValidation type="custom" showInputMessage="1" showErrorMessage="1" errorTitle="Ugyldig værdi" error="Slutdisponering, slam - højteknologisk (slamtørring), Mek/EL (række 108) skal være lavere end eller lig med de tilhørende konstruktioner og være et ikke-negativt tal" sqref="E108:F108" xr:uid="{A717FCA6-2B80-4494-85E5-B276B2DFE508}">
      <formula1>IF(AND(OR(AND(ISNUMBER(E108),E108&gt;=0),E108=""),E108 &lt;= E107),TRUE,FALSE)</formula1>
    </dataValidation>
    <dataValidation type="custom" showInputMessage="1" showErrorMessage="1" errorTitle="Ugyldig værdi" error="Slutdisponering, slam - højteknologisk (slamtørring), SRO (række 109) skal være lavere end de tilhørende konstruktioner" sqref="E109:F109" xr:uid="{64A2C1D0-2EFC-42FA-BFB5-37378303DA82}">
      <formula1>IF(AND(OR(AND(ISNUMBER(E109),E109&gt;=0),E109=""),E109 &lt;= E107),TRUE,FALSE)</formula1>
    </dataValidation>
    <dataValidation type="custom" showInputMessage="1" showErrorMessage="1" errorTitle="Ugyldig værdi" error="Slutdisponering, slam - højteknologisk (slamtørring og -forbrænding), Mek/EL (række 111) skal være lavere end eller lig med de tilhørende konstruktioner og være et ikke-negativt tal" sqref="E111:F111" xr:uid="{D78F5E50-41E2-43CB-81AB-2B2369C37245}">
      <formula1>IF(AND(OR(AND(ISNUMBER(E111),E111&gt;=0),E111=""),E111 &lt;= E110),TRUE,FALSE)</formula1>
    </dataValidation>
    <dataValidation type="custom" showInputMessage="1" showErrorMessage="1" errorTitle="Ugyldig værdi" error="Slutdisponering, slam - højteknologisk (slamtørring og -forbrænding), SRO (række 112) skal være lavere end de tilhørende konstruktioner" sqref="E112:F112" xr:uid="{245EF748-5E7A-4B2F-A038-BC49CC6F43C7}">
      <formula1>IF(AND(OR(AND(ISNUMBER(E112),E112&gt;=0),E112=""),E112 &lt;= E110),TRUE,FALSE)</formula1>
    </dataValidation>
    <dataValidation type="custom" showInputMessage="1" showErrorMessage="1" error="Mindre renseanlæg &lt; 5.000 PE (række 115) skal være mindre end 5.000 og være et ikke-negativt tal" sqref="E115:F115" xr:uid="{25126B9E-D4F9-486E-A57A-B4C5BF62749C}">
      <formula1>IF(OR(AND(E115&gt;=0,E115&lt;=5000,ISNUMBER(E115)),E115=""),TRUE,FALSE)</formula1>
    </dataValidation>
    <dataValidation type="custom" showInputMessage="1" showErrorMessage="1" errorTitle="Ugyldig værdi" error="Indløb med riste, Mek/EL (række 118) skal være lavere end eller lig med de tilhørende konstruktioner og være et ikke-negativt tal" sqref="E118:F118" xr:uid="{B16466CA-49B2-4037-88BA-C290864897B6}">
      <formula1>IF(AND(OR(AND(ISNUMBER(E118),E118&gt;=0),E118=""),E118 &lt;= E117),TRUE,FALSE)</formula1>
    </dataValidation>
    <dataValidation type="custom" showInputMessage="1" showErrorMessage="1" errorTitle="Ugyldig værdi" error="Indløb med riste, SRO (række 119) skal være lavere end de tilhørende konstruktioner" sqref="E119:F119" xr:uid="{8FC08E61-51CC-44DB-868C-310157F05DB6}">
      <formula1>IF(AND(OR(AND(ISNUMBER(E119),E119&gt;=0),E119=""),E119 &lt;= E117),TRUE,FALSE)</formula1>
    </dataValidation>
    <dataValidation type="custom" showInputMessage="1" showErrorMessage="1" errorTitle="Ugyldig værdi" error="Sand- og fedtfang, Mek/EL (række 121) skal være lavere end eller lig med de tilhørende konstruktioner og være et ikke-negativt tal" sqref="E121:F121" xr:uid="{29D7A3E3-93D5-4EEC-9418-1953BB1007D7}">
      <formula1>IF(AND(OR(AND(ISNUMBER(E121),E121&gt;=0),E121=""),E121 &lt;= E120),TRUE,FALSE)</formula1>
    </dataValidation>
    <dataValidation type="custom" showInputMessage="1" showErrorMessage="1" errorTitle="Ugyldig værdi" error="Sand- og fedtfang, SRO (række 122) skal være lavere end de tilhørende konstruktioner" sqref="E122:F122" xr:uid="{8B622FB9-CCCB-4157-878C-AFFC7BFF8579}">
      <formula1>IF(AND(OR(AND(ISNUMBER(E122),E122&gt;=0),E122=""),E122 &lt;= E120),TRUE,FALSE)</formula1>
    </dataValidation>
    <dataValidation type="custom" showInputMessage="1" showErrorMessage="1" errorTitle="Ugyldig værdi" error="Forklaring, Mek/EL (række 124) skal være lavere end eller lig med de tilhørende konstruktioner og være et ikke-negativt tal" sqref="E124:F124" xr:uid="{6E1BFFF6-59D4-4874-98A4-29C5607D8BB7}">
      <formula1>IF(AND(OR(AND(ISNUMBER(E124),E124&gt;=0),E124=""),E124 &lt;= E123),TRUE,FALSE)</formula1>
    </dataValidation>
    <dataValidation type="custom" showInputMessage="1" showErrorMessage="1" errorTitle="Ugyldig værdi" error="Forklaring, SRO (række 125) skal være lavere end de tilhørende konstruktioner" sqref="E125:F125" xr:uid="{84C6E209-67F3-449D-8ED6-6176E5322FD1}">
      <formula1>IF(AND(OR(AND(ISNUMBER(E125),E125&gt;=0),E125=""),E125 &lt;= E123),TRUE,FALSE)</formula1>
    </dataValidation>
    <dataValidation type="custom" showInputMessage="1" showErrorMessage="1" errorTitle="Ugyldig værdi" error="Beluftningstanke, Mek/EL (række 127) skal være lavere end eller lig med de tilhørende konstruktioner og være et ikke-negativt tal" sqref="E127:F127" xr:uid="{A8C12E9B-08BF-4AB0-9FF5-B91F534BA2C5}">
      <formula1>IF(AND(OR(AND(ISNUMBER(E127),E127&gt;=0),E127=""),E127 &lt;= E126),TRUE,FALSE)</formula1>
    </dataValidation>
    <dataValidation type="custom" showInputMessage="1" showErrorMessage="1" errorTitle="Ugyldig værdi" error="Beluftningstanke, SRO (række 128) skal være lavere end de tilhørende konstruktioner" sqref="E128:F128" xr:uid="{58A77301-A99B-41DA-94C2-C3A36E2C8080}">
      <formula1>IF(AND(OR(AND(ISNUMBER(E128),E128&gt;=0),E128=""),E128 &lt;= E126),TRUE,FALSE)</formula1>
    </dataValidation>
    <dataValidation type="custom" showInputMessage="1" showErrorMessage="1" errorTitle="Ugyldig værdi" error="Efterklaringstanke, Mek/El (række 130) skal være lavere end eller lig med de tilhørende konstruktioner og være et ikke-negativt tal" sqref="E130:F130" xr:uid="{D22F2833-7C14-44C4-99F3-67E3C8958396}">
      <formula1>IF(AND(OR(AND(ISNUMBER(E130),E130&gt;=0),E130=""),E130 &lt;= E129),TRUE,FALSE)</formula1>
    </dataValidation>
    <dataValidation type="custom" showInputMessage="1" showErrorMessage="1" errorTitle="Ugyldig værdi" error="Efterklaringstanke, SRO (række 131) skal være lavere end de tilhørende konstruktioner" sqref="E131:F131" xr:uid="{239F5E4D-B75F-408C-8183-805C3357C309}">
      <formula1>IF(AND(OR(AND(ISNUMBER(E131),E131&gt;=0),E131=""),E131 &lt;= E129),TRUE,FALSE)</formula1>
    </dataValidation>
    <dataValidation type="custom" showInputMessage="1" showErrorMessage="1" errorTitle="Ugyldig værdi" error="Efterbehandlingsanlæg (sandfilter), Mek/EL (række 133) skal være lavere end eller lig med de tilhørende konstruktioner og være et ikke-negativt tal" sqref="E133:F133" xr:uid="{AC5D71D2-8B58-4940-A910-EF3D5BEF6D89}">
      <formula1>IF(AND(OR(AND(ISNUMBER(E133),E133&gt;=0),E133=""),E133 &lt;= E132),TRUE,FALSE)</formula1>
    </dataValidation>
    <dataValidation type="custom" showInputMessage="1" showErrorMessage="1" errorTitle="Ugyldig værdi" error="Efterbehandlingsanlæg (sandfilter), SRO (række 134) skal være lavere end de tilhørende konstruktioner" sqref="E134:F134" xr:uid="{93FEF038-0874-48BD-9485-1DCF124B44E5}">
      <formula1>IF(AND(OR(AND(ISNUMBER(E134),E134&gt;=0),E134=""),E134 &lt;= E132),TRUE,FALSE)</formula1>
    </dataValidation>
    <dataValidation type="custom" showInputMessage="1" showErrorMessage="1" errorTitle="Ugyldig værdi" error="Forafvanding, slam, Mek/EL (række 137) skal være lavere end eller lig med de tilhørende konstruktioner og være et ikke-negativt tal" sqref="E137:F137" xr:uid="{9164AC3F-4C43-4367-9E80-69267CAA6D36}">
      <formula1>IF(AND(OR(AND(ISNUMBER(E137),E137&gt;=0),E137=""),E137 &lt;= E136),TRUE,FALSE)</formula1>
    </dataValidation>
    <dataValidation type="custom" showInputMessage="1" showErrorMessage="1" errorTitle="Ugyldig værdi" error="Forafvanding, slam, SRO (række 138) skal være lavere end de tilhørende konstruktioner" sqref="E138:F138" xr:uid="{646CF2FF-1313-4110-B9BC-C5E46435DB1B}">
      <formula1>IF(AND(OR(AND(ISNUMBER(E138),E138&gt;=0),E138=""),E138 &lt;= E136),TRUE,FALSE)</formula1>
    </dataValidation>
    <dataValidation type="custom" showInputMessage="1" showErrorMessage="1" errorTitle="Ugyldig værdi" error="Rådnetanke, slam, Mek/EL (række 140) skal være lavere end eller lig med de tilhørende konstruktioner og være et ikke-negativt tal" sqref="E140:F140" xr:uid="{48918D1A-BD25-43EE-9353-B19EDAD900B9}">
      <formula1>IF(AND(OR(AND(ISNUMBER(E140),E140&gt;=0),E140=""),E140 &lt;= E139),TRUE,FALSE)</formula1>
    </dataValidation>
    <dataValidation type="custom" showInputMessage="1" showErrorMessage="1" errorTitle="Ugyldig værdi" error="Rådnetanke, slam, SRO (række 141) skal være lavere end de tilhørende konstruktioner" sqref="E141:F141" xr:uid="{9824E130-6C5B-47E8-A15B-F87B7D3BE6BE}">
      <formula1>IF(AND(OR(AND(ISNUMBER(E141),E141&gt;=0),E141=""),E141 &lt;= E139),TRUE,FALSE)</formula1>
    </dataValidation>
    <dataValidation type="custom" showInputMessage="1" showErrorMessage="1" errorTitle="Ugyldig værdi" error="Gasdisponering, Mek/EL (række 143) skal være lavere end eller lig med de tilhørende konstruktioner og være et ikke-negativt tal" sqref="E143:F143" xr:uid="{272F3B6A-C3B9-41B3-9FEC-0F795CF575F7}">
      <formula1>IF(AND(OR(AND(ISNUMBER(E143),E143&gt;=0),E143=""),E143 &lt;= E142),TRUE,FALSE)</formula1>
    </dataValidation>
    <dataValidation type="custom" showInputMessage="1" showErrorMessage="1" errorTitle="Ugyldig værdi" error="Gasdisponering, SRO (række 144) skal være lavere end de tilhørende konstruktioner" sqref="E144:F144" xr:uid="{4E3FF8DC-0EB1-4B52-8D88-8111D4561240}">
      <formula1>IF(AND(OR(AND(ISNUMBER(E144),E144&gt;=0),E144=""),E144 &lt;= E142),TRUE,FALSE)</formula1>
    </dataValidation>
    <dataValidation type="custom" showInputMessage="1" showErrorMessage="1" errorTitle="Ugyldig værdi" error="Gasdisponering - elproduktionsanlæg, Mek/EL (række 146) skal være lavere end eller lig med de tilhørende konstruktioner og være et ikke-negativt tal" sqref="E146:F146" xr:uid="{BB2BD8FF-C3EF-48C4-95E5-364BE802D9F0}">
      <formula1>IF(AND(OR(AND(ISNUMBER(E146),E146&gt;=0),E146=""),E146 &lt;= E145),TRUE,FALSE)</formula1>
    </dataValidation>
    <dataValidation type="custom" showInputMessage="1" showErrorMessage="1" errorTitle="Ugyldig værdi" error="Gasdisponering - elproduktionsanlæg, SRO (række 147) skal være lavere end de tilhørende konstruktioner" sqref="E147:F147" xr:uid="{6AE948A4-4D9B-4A3B-B063-7F3C2218E851}">
      <formula1>IF(AND(OR(AND(ISNUMBER(E147),E147&gt;=0),E147=""),E147 &lt;= E145),TRUE,FALSE)</formula1>
    </dataValidation>
    <dataValidation type="custom" showInputMessage="1" showErrorMessage="1" errorTitle="Ugyldig værdi" error="Slutafvanding, slam - lavteknologisk (slambede), Mek/EL (række 153) skal være lavere end eller lig med de tilhørende konstruktioner og være et ikke-negativt tal" sqref="E153:F153" xr:uid="{7F6A0930-4F29-47E3-8D68-DDE55199D883}">
      <formula1>IF(AND(OR(AND(ISNUMBER(E153),E153&gt;=0),E153=""),E153 &lt;= E152),TRUE,FALSE)</formula1>
    </dataValidation>
    <dataValidation type="custom" showInputMessage="1" showErrorMessage="1" errorTitle="Ugyldig værdi" error="Slutafvanding, slam - lavteknologisk (slambede), SRO (række 154) skal være lavere end de tilhørende konstruktioner" sqref="E154:F154" xr:uid="{95C72C55-FEB0-487C-A9A2-7653E7B061AC}">
      <formula1>IF(AND(OR(AND(ISNUMBER(E154),E154&gt;=0),E154=""),E154 &lt;= E152),TRUE,FALSE)</formula1>
    </dataValidation>
    <dataValidation type="custom" showInputMessage="1" showErrorMessage="1" errorTitle="Ugyldig værdi" error="Slutafvanding, slam - højteknologisk (centrifuger), Mek/El (række 156) skal være lavere end eller lig med de tilhørende konstruktioner og være et ikke-negativt tal" sqref="E156:F156" xr:uid="{42EFA331-C05C-4D8A-8B58-877205891E17}">
      <formula1>IF(AND(OR(AND(ISNUMBER(E156),E156&gt;=0),E156=""),E156 &lt;= E155),TRUE,FALSE)</formula1>
    </dataValidation>
    <dataValidation type="custom" showInputMessage="1" showErrorMessage="1" errorTitle="Ugyldig værdi" error="Slutafvanding, slam - højteknologisk (centrifuger), SRO (række 157) skal være lavere end de tilhørende konstruktioner" sqref="E157:F157" xr:uid="{92FBAA9B-84E3-475B-9399-EAF79C3CFA34}">
      <formula1>IF(AND(OR(AND(ISNUMBER(E157),E157&gt;=0),E157=""),E157 &lt;= E155),TRUE,FALSE)</formula1>
    </dataValidation>
    <dataValidation type="custom" showInputMessage="1" showErrorMessage="1" errorTitle="Ugyldig værdi" error="Slutdisponering, slam - lavteknologisk (slammineralisering), Mek/EL (række 160) skal være lavere end eller lig med de tilhørende konstruktioner og være et ikke-negativt tal" sqref="E160:F160" xr:uid="{416937BE-51AC-49AF-9D5E-A66D53E745D0}">
      <formula1>IF(AND(OR(AND(ISNUMBER(E160),E160&gt;=0),E160=""),E160 &lt;= E159),TRUE,FALSE)</formula1>
    </dataValidation>
    <dataValidation type="custom" showInputMessage="1" showErrorMessage="1" errorTitle="Ugyldig værdi" error="Slutdisponering, slam - lavteknologisk (slammineralisering), SRO (række 161) skal være lavere end de tilhørende konstruktioner" sqref="E161:F161" xr:uid="{D12F820A-C291-4532-84E9-BFEE6E21A981}">
      <formula1>IF(AND(OR(AND(ISNUMBER(E161),E161&gt;=0),E161=""),E161 &lt;= E159),TRUE,FALSE)</formula1>
    </dataValidation>
    <dataValidation type="custom" showInputMessage="1" showErrorMessage="1" errorTitle="Ugyldig værdi" error="Slutdisponering, slam - højteknologisk (slamtørring), Mek/EL (række 163) skal være lavere end eller lig med de tilhørende konstruktioner og være et ikke-negativt tal" sqref="E163:F163" xr:uid="{6CDE3757-A18B-4C1A-95F2-C0B962EE8432}">
      <formula1>IF(AND(OR(AND(ISNUMBER(E163),E163&gt;=0),E163=""),E163 &lt;= E162),TRUE,FALSE)</formula1>
    </dataValidation>
    <dataValidation type="custom" showInputMessage="1" showErrorMessage="1" errorTitle="Ugyldig værdi" error="Slutdisponering, slam - højteknologisk (slamtørring), SRO (række 164) skal være lavere end de tilhørende konstruktioner" sqref="E164:F164" xr:uid="{46CE56BE-7CCA-4F44-B57A-A56B6F4643F8}">
      <formula1>IF(AND(OR(AND(ISNUMBER(E164),E164&gt;=0),E164=""),E164 &lt;= E162),TRUE,FALSE)</formula1>
    </dataValidation>
    <dataValidation type="custom" showInputMessage="1" showErrorMessage="1" errorTitle="Ugyldig værdi" error="Slutdisponering, slam - højteknologisk (slamtørring og -forbrænding), Mek/EL (række 166) skal være lavere end eller lig med de tilhørende konstruktioner og være et ikke-negativt tal" sqref="E166:F166" xr:uid="{7D51F82A-6E89-4D58-9AD9-CAA61B4DEBB8}">
      <formula1>IF(AND(OR(AND(ISNUMBER(E166),E166&gt;=0),E166=""),E166 &lt;= E165),TRUE,FALSE)</formula1>
    </dataValidation>
    <dataValidation type="custom" showInputMessage="1" showErrorMessage="1" errorTitle="Ugyldig værdi" error="Slutdisponering, slam - højteknologisk (slamtørring og -forbrænding), SRO (række 167) skal være lavere end de tilhørende konstruktioner" sqref="E167:F167" xr:uid="{027E789E-8A6E-47B6-B138-35B3D7FAAE90}">
      <formula1>IF(AND(OR(AND(ISNUMBER(E167),E167&gt;=0),E167=""),E167 &lt;= E165),TRUE,FALSE)</formula1>
    </dataValidation>
    <dataValidation type="custom" showInputMessage="1" showErrorMessage="1" error="Mindre renseanlæg &lt; 5.000 PE (række 170) skal være mindre end 5.000 og være et ikke-negativt tal" sqref="E170:F170" xr:uid="{95EBA76D-CA8F-495A-B4A9-D9ABC892C986}">
      <formula1>IF(OR(AND(E170&gt;=0,E170&lt;=5000,ISNUMBER(E170)),E170=""),TRUE,FALSE)</formula1>
    </dataValidation>
    <dataValidation type="custom" showInputMessage="1" showErrorMessage="1" errorTitle="Ugyldig værdi" error="Indløb med riste, Mek/EL (række 173) skal være lavere end eller lig med de tilhørende konstruktioner og være et ikke-negativt tal" sqref="E173:F173" xr:uid="{C2682433-8A7F-42D1-A464-063A69DE2D05}">
      <formula1>IF(AND(OR(AND(ISNUMBER(E173),E173&gt;=0),E173=""),E173 &lt;= E172),TRUE,FALSE)</formula1>
    </dataValidation>
    <dataValidation type="custom" showInputMessage="1" showErrorMessage="1" errorTitle="Ugyldig værdi" error="Indløb med riste, SRO (række 174) skal være lavere end de tilhørende konstruktioner" sqref="E174:F174" xr:uid="{B8879B67-AB24-462E-B536-BFF750884700}">
      <formula1>IF(AND(OR(AND(ISNUMBER(E174),E174&gt;=0),E174=""),E174 &lt;= E172),TRUE,FALSE)</formula1>
    </dataValidation>
    <dataValidation type="custom" showInputMessage="1" showErrorMessage="1" errorTitle="Ugyldig værdi" error="Sand- og fedtfang, Mek/EL (række 176) skal være lavere end eller lig med de tilhørende konstruktioner og være et ikke-negativt tal" sqref="E176:F176" xr:uid="{B3FF04AA-5F14-408E-8EBD-229042E49609}">
      <formula1>IF(AND(OR(AND(ISNUMBER(E176),E176&gt;=0),E176=""),E176 &lt;= E175),TRUE,FALSE)</formula1>
    </dataValidation>
    <dataValidation type="custom" showInputMessage="1" showErrorMessage="1" errorTitle="Ugyldig værdi" error="Sand- og fedtfang, SRO (række 177) skal være lavere end de tilhørende konstruktioner" sqref="E177:F177" xr:uid="{DC4A3294-884C-4CD0-864C-0EB527B0170C}">
      <formula1>IF(AND(OR(AND(ISNUMBER(E177),E177&gt;=0),E177=""),E177 &lt;= E175),TRUE,FALSE)</formula1>
    </dataValidation>
    <dataValidation type="custom" showInputMessage="1" showErrorMessage="1" errorTitle="Ugyldig værdi" error="Forklaring, Mek/EL (række 179) skal være lavere end eller lig med de tilhørende konstruktioner og være et ikke-negativt tal" sqref="E179:F179" xr:uid="{2D4005C5-B337-453E-8524-1B979A574B49}">
      <formula1>IF(AND(OR(AND(ISNUMBER(E179),E179&gt;=0),E179=""),E179 &lt;= E178),TRUE,FALSE)</formula1>
    </dataValidation>
    <dataValidation type="custom" showInputMessage="1" showErrorMessage="1" errorTitle="Ugyldig værdi" error="Forklaring, SRO (række 180) skal være lavere end de tilhørende konstruktioner" sqref="E180:F180" xr:uid="{FE69B0CF-279B-470B-9A84-96608E4964F8}">
      <formula1>IF(AND(OR(AND(ISNUMBER(E180),E180&gt;=0),E180=""),E180 &lt;= E178),TRUE,FALSE)</formula1>
    </dataValidation>
    <dataValidation type="custom" showInputMessage="1" showErrorMessage="1" errorTitle="Ugyldig værdi" error="Beluftningstanke, Mek/EL (række 182) skal være lavere end eller lig med de tilhørende konstruktioner og være et ikke-negativt tal" sqref="E182:F182" xr:uid="{C646BF4B-4DD8-4610-9AF6-70F1C4A94397}">
      <formula1>IF(AND(OR(AND(ISNUMBER(E182),E182&gt;=0),E182=""),E182 &lt;= E181),TRUE,FALSE)</formula1>
    </dataValidation>
    <dataValidation type="custom" showInputMessage="1" showErrorMessage="1" errorTitle="Ugyldig værdi" error="Beluftningstanke, SRO (række 183) skal være lavere end de tilhørende konstruktioner" sqref="E183:F183" xr:uid="{63CE74D6-96EC-4E0B-A81E-BEAFF2460D23}">
      <formula1>IF(AND(OR(AND(ISNUMBER(E183),E183&gt;=0),E183=""),E183 &lt;= E181),TRUE,FALSE)</formula1>
    </dataValidation>
    <dataValidation type="custom" showInputMessage="1" showErrorMessage="1" errorTitle="Ugyldig værdi" error="Efterklaringstanke, Mek/El (række 185) skal være lavere end eller lig med de tilhørende konstruktioner og være et ikke-negativt tal" sqref="E185:F185" xr:uid="{CE4211DE-5DCB-4716-8547-92A012D67D6D}">
      <formula1>IF(AND(OR(AND(ISNUMBER(E185),E185&gt;=0),E185=""),E185 &lt;= E184),TRUE,FALSE)</formula1>
    </dataValidation>
    <dataValidation type="custom" showInputMessage="1" showErrorMessage="1" errorTitle="Ugyldig værdi" error="Efterklaringstanke, SRO (række 186) skal være lavere end de tilhørende konstruktioner" sqref="E186:F186" xr:uid="{2171C9B6-1A7C-4B3E-A887-BB042ABC869D}">
      <formula1>IF(AND(OR(AND(ISNUMBER(E186),E186&gt;=0),E186=""),E186 &lt;= E184),TRUE,FALSE)</formula1>
    </dataValidation>
    <dataValidation type="custom" showInputMessage="1" showErrorMessage="1" errorTitle="Ugyldig værdi" error="Efterbehandlingsanlæg (sandfilter), Mek/EL (række 188) skal være lavere end eller lig med de tilhørende konstruktioner og være et ikke-negativt tal" sqref="E188:F188" xr:uid="{1796EBA5-CD36-4176-B7A0-489EC662DC35}">
      <formula1>IF(AND(OR(AND(ISNUMBER(E188),E188&gt;=0),E188=""),E188 &lt;= E187),TRUE,FALSE)</formula1>
    </dataValidation>
    <dataValidation type="custom" showInputMessage="1" showErrorMessage="1" errorTitle="Ugyldig værdi" error="Efterbehandlingsanlæg (sandfilter), SRO (række 189) skal være lavere end de tilhørende konstruktioner" sqref="E189:F189" xr:uid="{8B993897-55C1-4EDC-84F8-8695B25A00C5}">
      <formula1>IF(AND(OR(AND(ISNUMBER(E189),E189&gt;=0),E189=""),E189 &lt;= E187),TRUE,FALSE)</formula1>
    </dataValidation>
    <dataValidation type="custom" showInputMessage="1" showErrorMessage="1" errorTitle="Ugyldig værdi" error="Forafvanding, slam, Mek/EL (række 192) skal være lavere end eller lig med de tilhørende konstruktioner og være et ikke-negativt tal" sqref="E192:F192" xr:uid="{7C8269DE-B01D-4907-B084-CA31709F98B3}">
      <formula1>IF(AND(OR(AND(ISNUMBER(E192),E192&gt;=0),E192=""),E192 &lt;= E191),TRUE,FALSE)</formula1>
    </dataValidation>
    <dataValidation type="custom" showInputMessage="1" showErrorMessage="1" errorTitle="Ugyldig værdi" error="Forafvanding, slam, SRO (række 193) skal være lavere end de tilhørende konstruktioner" sqref="E193:F193" xr:uid="{A3B14191-1EFF-4158-92BC-C85288D5D90A}">
      <formula1>IF(AND(OR(AND(ISNUMBER(E193),E193&gt;=0),E193=""),E193 &lt;= E191),TRUE,FALSE)</formula1>
    </dataValidation>
    <dataValidation type="custom" showInputMessage="1" showErrorMessage="1" errorTitle="Ugyldig værdi" error="Rådnetanke, slam, Mek/EL (række 195) skal være lavere end eller lig med de tilhørende konstruktioner og være et ikke-negativt tal" sqref="E195:F195" xr:uid="{81E59982-1F98-4EEB-A080-CE9016316192}">
      <formula1>IF(AND(OR(AND(ISNUMBER(E195),E195&gt;=0),E195=""),E195 &lt;= E194),TRUE,FALSE)</formula1>
    </dataValidation>
    <dataValidation type="custom" showInputMessage="1" showErrorMessage="1" errorTitle="Ugyldig værdi" error="Rådnetanke, slam, SRO (række 196) skal være lavere end de tilhørende konstruktioner" sqref="E196:F196" xr:uid="{4E999812-8A37-4991-AE80-C6A20E4D6EB4}">
      <formula1>IF(AND(OR(AND(ISNUMBER(E196),E196&gt;=0),E196=""),E196 &lt;= E194),TRUE,FALSE)</formula1>
    </dataValidation>
    <dataValidation type="custom" showInputMessage="1" showErrorMessage="1" errorTitle="Ugyldig værdi" error="Gasdisponering, Mek/EL (række 198) skal være lavere end eller lig med de tilhørende konstruktioner og være et ikke-negativt tal" sqref="E198:F198" xr:uid="{18593F6D-4314-4A61-8C05-286B7F33D086}">
      <formula1>IF(AND(OR(AND(ISNUMBER(E198),E198&gt;=0),E198=""),E198 &lt;= E197),TRUE,FALSE)</formula1>
    </dataValidation>
    <dataValidation type="custom" showInputMessage="1" showErrorMessage="1" errorTitle="Ugyldig værdi" error="Gasdisponering, SRO (række 199) skal være lavere end de tilhørende konstruktioner" sqref="E199:F199" xr:uid="{409BDE4A-7D3A-4026-AD1C-FE92586B6523}">
      <formula1>IF(AND(OR(AND(ISNUMBER(E199),E199&gt;=0),E199=""),E199 &lt;= E197),TRUE,FALSE)</formula1>
    </dataValidation>
    <dataValidation type="custom" showInputMessage="1" showErrorMessage="1" errorTitle="Ugyldig værdi" error="Gasdisponering - elproduktionsanlæg, Mek/EL (række 201) skal være lavere end eller lig med de tilhørende konstruktioner og være et ikke-negativt tal" sqref="E201:F201" xr:uid="{04160555-AA8D-4CFD-A164-BA602A1BE67F}">
      <formula1>IF(AND(OR(AND(ISNUMBER(E201),E201&gt;=0),E201=""),E201 &lt;= E200),TRUE,FALSE)</formula1>
    </dataValidation>
    <dataValidation type="custom" showInputMessage="1" showErrorMessage="1" errorTitle="Ugyldig værdi" error="Gasdisponering - elproduktionsanlæg, SRO (række 202) skal være lavere end de tilhørende konstruktioner" sqref="E202:F202" xr:uid="{8C552D26-7BC4-458F-91D8-5CEC84C052BD}">
      <formula1>IF(AND(OR(AND(ISNUMBER(E202),E202&gt;=0),E202=""),E202 &lt;= E200),TRUE,FALSE)</formula1>
    </dataValidation>
    <dataValidation type="custom" showInputMessage="1" showErrorMessage="1" errorTitle="Ugyldig værdi" error="Slutafvanding, slam - lavteknologisk (slambede), Mek/EL (række 208) skal være lavere end eller lig med de tilhørende konstruktioner og være et ikke-negativt tal" sqref="E208:F208" xr:uid="{C7BCF6B3-6B06-463D-B48F-D01A152203D2}">
      <formula1>IF(AND(OR(AND(ISNUMBER(E208),E208&gt;=0),E208=""),E208 &lt;= E207),TRUE,FALSE)</formula1>
    </dataValidation>
    <dataValidation type="custom" showInputMessage="1" showErrorMessage="1" errorTitle="Ugyldig værdi" error="Slutafvanding, slam - lavteknologisk (slambede), SRO (række 209) skal være lavere end de tilhørende konstruktioner" sqref="E209:F209" xr:uid="{DC292B06-A06E-4D67-812D-C464A65B0608}">
      <formula1>IF(AND(OR(AND(ISNUMBER(E209),E209&gt;=0),E209=""),E209 &lt;= E207),TRUE,FALSE)</formula1>
    </dataValidation>
    <dataValidation type="custom" showInputMessage="1" showErrorMessage="1" errorTitle="Ugyldig værdi" error="Slutafvanding, slam - højteknologisk (centrifuger), Mek/El (række 211) skal være lavere end eller lig med de tilhørende konstruktioner og være et ikke-negativt tal" sqref="E211:F211" xr:uid="{728A2B4A-F282-4BED-95BA-BD9847AA163D}">
      <formula1>IF(AND(OR(AND(ISNUMBER(E211),E211&gt;=0),E211=""),E211 &lt;= E210),TRUE,FALSE)</formula1>
    </dataValidation>
    <dataValidation type="custom" showInputMessage="1" showErrorMessage="1" errorTitle="Ugyldig værdi" error="Slutafvanding, slam - højteknologisk (centrifuger), SRO (række 212) skal være lavere end de tilhørende konstruktioner" sqref="E212:F212" xr:uid="{4C0A8AFB-F146-4B36-9987-19367F4D6C81}">
      <formula1>IF(AND(OR(AND(ISNUMBER(E212),E212&gt;=0),E212=""),E212 &lt;= E210),TRUE,FALSE)</formula1>
    </dataValidation>
    <dataValidation type="custom" showInputMessage="1" showErrorMessage="1" errorTitle="Ugyldig værdi" error="Slutdisponering, slam - lavteknologisk (slammineralisering), Mek/EL (række 215) skal være lavere end eller lig med de tilhørende konstruktioner og være et ikke-negativt tal" sqref="E215:F215" xr:uid="{C85B6AF5-D92C-48A2-84B9-5C7BA0C88A7B}">
      <formula1>IF(AND(OR(AND(ISNUMBER(E215),E215&gt;=0),E215=""),E215 &lt;= E214),TRUE,FALSE)</formula1>
    </dataValidation>
    <dataValidation type="custom" showInputMessage="1" showErrorMessage="1" errorTitle="Ugyldig værdi" error="Slutdisponering, slam - lavteknologisk (slammineralisering), SRO (række 216) skal være lavere end de tilhørende konstruktioner" sqref="E216:F216" xr:uid="{27640FE0-F246-4E9A-9593-17D4A149440C}">
      <formula1>IF(AND(OR(AND(ISNUMBER(E216),E216&gt;=0),E216=""),E216 &lt;= E214),TRUE,FALSE)</formula1>
    </dataValidation>
    <dataValidation type="custom" showInputMessage="1" showErrorMessage="1" errorTitle="Ugyldig værdi" error="Slutdisponering, slam - højteknologisk (slamtørring), Mek/EL (række 218) skal være lavere end eller lig med de tilhørende konstruktioner og være et ikke-negativt tal" sqref="E218:F218" xr:uid="{981647E3-5330-454F-BBAA-9C2A1AC4ABD8}">
      <formula1>IF(AND(OR(AND(ISNUMBER(E218),E218&gt;=0),E218=""),E218 &lt;= E217),TRUE,FALSE)</formula1>
    </dataValidation>
    <dataValidation type="custom" showInputMessage="1" showErrorMessage="1" errorTitle="Ugyldig værdi" error="Slutdisponering, slam - højteknologisk (slamtørring), SRO (række 219) skal være lavere end de tilhørende konstruktioner" sqref="E219:F219" xr:uid="{1B4C91FE-D625-4F3B-A16F-0DD5C8350D2B}">
      <formula1>IF(AND(OR(AND(ISNUMBER(E219),E219&gt;=0),E219=""),E219 &lt;= E217),TRUE,FALSE)</formula1>
    </dataValidation>
    <dataValidation type="custom" showInputMessage="1" showErrorMessage="1" errorTitle="Ugyldig værdi" error="Slutdisponering, slam - højteknologisk (slamtørring og -forbrænding), Mek/EL (række 221) skal være lavere end eller lig med de tilhørende konstruktioner og være et ikke-negativt tal" sqref="E221:F221" xr:uid="{3CF3CCA7-B6C5-4A13-8AD6-CB4D93AA8488}">
      <formula1>IF(AND(OR(AND(ISNUMBER(E221),E221&gt;=0),E221=""),E221 &lt;= E220),TRUE,FALSE)</formula1>
    </dataValidation>
    <dataValidation type="custom" showInputMessage="1" showErrorMessage="1" errorTitle="Ugyldig værdi" error="Slutdisponering, slam - højteknologisk (slamtørring og -forbrænding), SRO (række 222) skal være lavere end de tilhørende konstruktioner" sqref="E222:F222" xr:uid="{004F2AA0-7499-4062-BB0D-3F1E475A3628}">
      <formula1>IF(AND(OR(AND(ISNUMBER(E222),E222&gt;=0),E222=""),E222 &lt;= E220),TRUE,FALSE)</formula1>
    </dataValidation>
    <dataValidation type="custom" showInputMessage="1" showErrorMessage="1" error="Mindre renseanlæg &lt; 5.000 PE (række 225) skal være mindre end 5.000 og være et ikke-negativt tal" sqref="E225:F225" xr:uid="{9D96B53F-91E9-42A5-A2F1-ACB53C4292CA}">
      <formula1>IF(OR(AND(E225&gt;=0,E225&lt;=5000,ISNUMBER(E225)),E225=""),TRUE,FALSE)</formula1>
    </dataValidation>
    <dataValidation type="custom" showInputMessage="1" showErrorMessage="1" errorTitle="Ugyldig værdi" error="Indløb med riste, Mek/EL (række 228) skal være lavere end eller lig med de tilhørende konstruktioner og være et ikke-negativt tal" sqref="E228:F228" xr:uid="{644BE74B-2A86-46C8-9898-B9C9ECC9481D}">
      <formula1>IF(AND(OR(AND(ISNUMBER(E228),E228&gt;=0),E228=""),E228 &lt;= E227),TRUE,FALSE)</formula1>
    </dataValidation>
    <dataValidation type="custom" showInputMessage="1" showErrorMessage="1" errorTitle="Ugyldig værdi" error="Indløb med riste, SRO (række 229) skal være lavere end de tilhørende konstruktioner" sqref="E229:F229" xr:uid="{B85B9D35-BFE2-48CC-8843-39133E565EF5}">
      <formula1>IF(AND(OR(AND(ISNUMBER(E229),E229&gt;=0),E229=""),E229 &lt;= E227),TRUE,FALSE)</formula1>
    </dataValidation>
    <dataValidation type="custom" showInputMessage="1" showErrorMessage="1" errorTitle="Ugyldig værdi" error="Sand- og fedtfang, Mek/EL (række 231) skal være lavere end eller lig med de tilhørende konstruktioner og være et ikke-negativt tal" sqref="E231:F231" xr:uid="{A84A30A9-3342-4131-ABEA-8F9379263248}">
      <formula1>IF(AND(OR(AND(ISNUMBER(E231),E231&gt;=0),E231=""),E231 &lt;= E230),TRUE,FALSE)</formula1>
    </dataValidation>
    <dataValidation type="custom" showInputMessage="1" showErrorMessage="1" errorTitle="Ugyldig værdi" error="Sand- og fedtfang, SRO (række 232) skal være lavere end de tilhørende konstruktioner" sqref="E232:F232" xr:uid="{0C8F4DE3-045C-4D46-94BA-BD25C375BE8B}">
      <formula1>IF(AND(OR(AND(ISNUMBER(E232),E232&gt;=0),E232=""),E232 &lt;= E230),TRUE,FALSE)</formula1>
    </dataValidation>
    <dataValidation type="custom" showInputMessage="1" showErrorMessage="1" errorTitle="Ugyldig værdi" error="Forklaring, Mek/EL (række 234) skal være lavere end eller lig med de tilhørende konstruktioner og være et ikke-negativt tal" sqref="E234:F234" xr:uid="{D26E4BFA-D4A2-461C-BFE7-837CC3F10925}">
      <formula1>IF(AND(OR(AND(ISNUMBER(E234),E234&gt;=0),E234=""),E234 &lt;= E233),TRUE,FALSE)</formula1>
    </dataValidation>
    <dataValidation type="custom" showInputMessage="1" showErrorMessage="1" errorTitle="Ugyldig værdi" error="Forklaring, SRO (række 235) skal være lavere end de tilhørende konstruktioner" sqref="E235:F235" xr:uid="{E116A96D-329B-439F-897C-7EA9B1B570A0}">
      <formula1>IF(AND(OR(AND(ISNUMBER(E235),E235&gt;=0),E235=""),E235 &lt;= E233),TRUE,FALSE)</formula1>
    </dataValidation>
    <dataValidation type="custom" showInputMessage="1" showErrorMessage="1" errorTitle="Ugyldig værdi" error="Beluftningstanke, Mek/EL (række 237) skal være lavere end eller lig med de tilhørende konstruktioner og være et ikke-negativt tal" sqref="E237:F237" xr:uid="{74691F0D-7672-4C5A-8114-ADB997AD8AB1}">
      <formula1>IF(AND(OR(AND(ISNUMBER(E237),E237&gt;=0),E237=""),E237 &lt;= E236),TRUE,FALSE)</formula1>
    </dataValidation>
    <dataValidation type="custom" showInputMessage="1" showErrorMessage="1" errorTitle="Ugyldig værdi" error="Beluftningstanke, SRO (række 238) skal være lavere end de tilhørende konstruktioner" sqref="E238:F238" xr:uid="{A6DE1748-0500-4DE8-8C10-92B3EC45FA6E}">
      <formula1>IF(AND(OR(AND(ISNUMBER(E238),E238&gt;=0),E238=""),E238 &lt;= E236),TRUE,FALSE)</formula1>
    </dataValidation>
    <dataValidation type="custom" showInputMessage="1" showErrorMessage="1" errorTitle="Ugyldig værdi" error="Efterklaringstanke, Mek/El (række 240) skal være lavere end eller lig med de tilhørende konstruktioner og være et ikke-negativt tal" sqref="E240:F240" xr:uid="{F537212E-B624-405E-A9E5-6B731642C3D6}">
      <formula1>IF(AND(OR(AND(ISNUMBER(E240),E240&gt;=0),E240=""),E240 &lt;= E239),TRUE,FALSE)</formula1>
    </dataValidation>
    <dataValidation type="custom" showInputMessage="1" showErrorMessage="1" errorTitle="Ugyldig værdi" error="Efterklaringstanke, SRO (række 241) skal være lavere end de tilhørende konstruktioner" sqref="E241:F241" xr:uid="{930C358F-0957-49AC-886F-6A446EB88243}">
      <formula1>IF(AND(OR(AND(ISNUMBER(E241),E241&gt;=0),E241=""),E241 &lt;= E239),TRUE,FALSE)</formula1>
    </dataValidation>
    <dataValidation type="custom" showInputMessage="1" showErrorMessage="1" errorTitle="Ugyldig værdi" error="Efterbehandlingsanlæg (sandfilter), Mek/EL (række 243) skal være lavere end eller lig med de tilhørende konstruktioner og være et ikke-negativt tal" sqref="E243:F243" xr:uid="{1E91FD0F-09E3-49A8-8DBA-DC5873E5788C}">
      <formula1>IF(AND(OR(AND(ISNUMBER(E243),E243&gt;=0),E243=""),E243 &lt;= E242),TRUE,FALSE)</formula1>
    </dataValidation>
    <dataValidation type="custom" showInputMessage="1" showErrorMessage="1" errorTitle="Ugyldig værdi" error="Efterbehandlingsanlæg (sandfilter), SRO (række 244) skal være lavere end de tilhørende konstruktioner" sqref="E244:F244" xr:uid="{9F3DD9F5-1D75-40E0-BC9D-9CAD89D23A4B}">
      <formula1>IF(AND(OR(AND(ISNUMBER(E244),E244&gt;=0),E244=""),E244 &lt;= E242),TRUE,FALSE)</formula1>
    </dataValidation>
    <dataValidation type="custom" showInputMessage="1" showErrorMessage="1" errorTitle="Ugyldig værdi" error="Forafvanding, slam, Mek/EL (række 247) skal være lavere end eller lig med de tilhørende konstruktioner og være et ikke-negativt tal" sqref="E247:F247" xr:uid="{82CB96C9-DC47-4537-B6EF-37F24815B1D6}">
      <formula1>IF(AND(OR(AND(ISNUMBER(E247),E247&gt;=0),E247=""),E247 &lt;= E246),TRUE,FALSE)</formula1>
    </dataValidation>
    <dataValidation type="custom" showInputMessage="1" showErrorMessage="1" errorTitle="Ugyldig værdi" error="Forafvanding, slam, SRO (række 248) skal være lavere end de tilhørende konstruktioner" sqref="E248:F248" xr:uid="{B2B1AA31-74B9-4260-8384-3D360C891D80}">
      <formula1>IF(AND(OR(AND(ISNUMBER(E248),E248&gt;=0),E248=""),E248 &lt;= E246),TRUE,FALSE)</formula1>
    </dataValidation>
    <dataValidation type="custom" showInputMessage="1" showErrorMessage="1" errorTitle="Ugyldig værdi" error="Rådnetanke, slam, Mek/EL (række 250) skal være lavere end eller lig med de tilhørende konstruktioner og være et ikke-negativt tal" sqref="E250:F250" xr:uid="{34FF1B85-81CE-44BE-B00C-C8F098A42C0D}">
      <formula1>IF(AND(OR(AND(ISNUMBER(E250),E250&gt;=0),E250=""),E250 &lt;= E249),TRUE,FALSE)</formula1>
    </dataValidation>
    <dataValidation type="custom" showInputMessage="1" showErrorMessage="1" errorTitle="Ugyldig værdi" error="Rådnetanke, slam, SRO (række 251) skal være lavere end de tilhørende konstruktioner" sqref="E251:F251" xr:uid="{D25A2F3A-0C4D-4E41-9F81-1989B8E49DB9}">
      <formula1>IF(AND(OR(AND(ISNUMBER(E251),E251&gt;=0),E251=""),E251 &lt;= E249),TRUE,FALSE)</formula1>
    </dataValidation>
    <dataValidation type="custom" showInputMessage="1" showErrorMessage="1" errorTitle="Ugyldig værdi" error="Gasdisponering, Mek/EL (række 253) skal være lavere end eller lig med de tilhørende konstruktioner og være et ikke-negativt tal" sqref="E253:F253" xr:uid="{48E27102-6279-45E9-B9A2-93DA131C739D}">
      <formula1>IF(AND(OR(AND(ISNUMBER(E253),E253&gt;=0),E253=""),E253 &lt;= E252),TRUE,FALSE)</formula1>
    </dataValidation>
    <dataValidation type="custom" showInputMessage="1" showErrorMessage="1" errorTitle="Ugyldig værdi" error="Gasdisponering, SRO (række 254) skal være lavere end de tilhørende konstruktioner" sqref="E254:F254" xr:uid="{4C54FE81-67DE-42C7-B1D1-5A7BA6D49F12}">
      <formula1>IF(AND(OR(AND(ISNUMBER(E254),E254&gt;=0),E254=""),E254 &lt;= E252),TRUE,FALSE)</formula1>
    </dataValidation>
    <dataValidation type="custom" showInputMessage="1" showErrorMessage="1" errorTitle="Ugyldig værdi" error="Gasdisponering - elproduktionsanlæg, Mek/EL (række 256) skal være lavere end eller lig med de tilhørende konstruktioner og være et ikke-negativt tal" sqref="E256:F256" xr:uid="{E94F44C5-8A17-4E02-8C76-1143ABDD88CB}">
      <formula1>IF(AND(OR(AND(ISNUMBER(E256),E256&gt;=0),E256=""),E256 &lt;= E255),TRUE,FALSE)</formula1>
    </dataValidation>
    <dataValidation type="custom" showInputMessage="1" showErrorMessage="1" errorTitle="Ugyldig værdi" error="Gasdisponering - elproduktionsanlæg, SRO (række 257) skal være lavere end de tilhørende konstruktioner" sqref="E257:F257" xr:uid="{6B666028-BA3B-4A4C-83D0-2BE7823BC6F2}">
      <formula1>IF(AND(OR(AND(ISNUMBER(E257),E257&gt;=0),E257=""),E257 &lt;= E255),TRUE,FALSE)</formula1>
    </dataValidation>
    <dataValidation type="custom" showInputMessage="1" showErrorMessage="1" errorTitle="Ugyldig værdi" error="Slutafvanding, slam - lavteknologisk (slambede), Mek/EL (række 263) skal være lavere end eller lig med de tilhørende konstruktioner og være et ikke-negativt tal" sqref="E263:F263" xr:uid="{89294D17-5E5D-443B-B703-D096B5E7B4CB}">
      <formula1>IF(AND(OR(AND(ISNUMBER(E263),E263&gt;=0),E263=""),E263 &lt;= E262),TRUE,FALSE)</formula1>
    </dataValidation>
    <dataValidation type="custom" showInputMessage="1" showErrorMessage="1" errorTitle="Ugyldig værdi" error="Slutafvanding, slam - lavteknologisk (slambede), SRO (række 264) skal være lavere end de tilhørende konstruktioner" sqref="E264:F264" xr:uid="{A0E86014-085D-4194-8089-8FD4F4DFEC6A}">
      <formula1>IF(AND(OR(AND(ISNUMBER(E264),E264&gt;=0),E264=""),E264 &lt;= E262),TRUE,FALSE)</formula1>
    </dataValidation>
    <dataValidation type="custom" showInputMessage="1" showErrorMessage="1" errorTitle="Ugyldig værdi" error="Slutafvanding, slam - højteknologisk (centrifuger), Mek/El (række 266) skal være lavere end eller lig med de tilhørende konstruktioner og være et ikke-negativt tal" sqref="E266:F266" xr:uid="{97B46B76-7072-4FFD-A12D-3C768FD4A808}">
      <formula1>IF(AND(OR(AND(ISNUMBER(E266),E266&gt;=0),E266=""),E266 &lt;= E265),TRUE,FALSE)</formula1>
    </dataValidation>
    <dataValidation type="custom" showInputMessage="1" showErrorMessage="1" errorTitle="Ugyldig værdi" error="Slutafvanding, slam - højteknologisk (centrifuger), SRO (række 267) skal være lavere end de tilhørende konstruktioner" sqref="E267:F267" xr:uid="{FF572F01-18D9-4A2C-B33D-5653FD8A6C9E}">
      <formula1>IF(AND(OR(AND(ISNUMBER(E267),E267&gt;=0),E267=""),E267 &lt;= E265),TRUE,FALSE)</formula1>
    </dataValidation>
    <dataValidation type="custom" showInputMessage="1" showErrorMessage="1" errorTitle="Ugyldig værdi" error="Slutdisponering, slam - lavteknologisk (slammineralisering), Mek/EL (række 270) skal være lavere end eller lig med de tilhørende konstruktioner og være et ikke-negativt tal" sqref="E270:F270" xr:uid="{8EF7C00C-003D-4332-8C1A-29C69C88233E}">
      <formula1>IF(AND(OR(AND(ISNUMBER(E270),E270&gt;=0),E270=""),E270 &lt;= E269),TRUE,FALSE)</formula1>
    </dataValidation>
    <dataValidation type="custom" showInputMessage="1" showErrorMessage="1" errorTitle="Ugyldig værdi" error="Slutdisponering, slam - lavteknologisk (slammineralisering), SRO (række 271) skal være lavere end de tilhørende konstruktioner" sqref="E271:F271" xr:uid="{8F4B4831-97C7-47EF-80EF-189056B4BC20}">
      <formula1>IF(AND(OR(AND(ISNUMBER(E271),E271&gt;=0),E271=""),E271 &lt;= E269),TRUE,FALSE)</formula1>
    </dataValidation>
    <dataValidation type="custom" showInputMessage="1" showErrorMessage="1" errorTitle="Ugyldig værdi" error="Slutdisponering, slam - højteknologisk (slamtørring), Mek/EL (række 273) skal være lavere end eller lig med de tilhørende konstruktioner og være et ikke-negativt tal" sqref="E273:F273" xr:uid="{BC00D211-A17F-4DC0-8F49-815F8F5BF19D}">
      <formula1>IF(AND(OR(AND(ISNUMBER(E273),E273&gt;=0),E273=""),E273 &lt;= E272),TRUE,FALSE)</formula1>
    </dataValidation>
    <dataValidation type="custom" showInputMessage="1" showErrorMessage="1" errorTitle="Ugyldig værdi" error="Slutdisponering, slam - højteknologisk (slamtørring), SRO (række 274) skal være lavere end de tilhørende konstruktioner" sqref="E274:F274" xr:uid="{F34BAA8F-FAF3-4B2A-A1C8-447ED42164E7}">
      <formula1>IF(AND(OR(AND(ISNUMBER(E274),E274&gt;=0),E274=""),E274 &lt;= E272),TRUE,FALSE)</formula1>
    </dataValidation>
    <dataValidation type="custom" showInputMessage="1" showErrorMessage="1" errorTitle="Ugyldig værdi" error="Slutdisponering, slam - højteknologisk (slamtørring og -forbrænding), Mek/EL (række 276) skal være lavere end eller lig med de tilhørende konstruktioner og være et ikke-negativt tal" sqref="E276:F276" xr:uid="{CB532657-F271-4D37-B989-D21C435C1208}">
      <formula1>IF(AND(OR(AND(ISNUMBER(E276),E276&gt;=0),E276=""),E276 &lt;= E275),TRUE,FALSE)</formula1>
    </dataValidation>
    <dataValidation type="custom" showInputMessage="1" showErrorMessage="1" errorTitle="Ugyldig værdi" error="Slutdisponering, slam - højteknologisk (slamtørring og -forbrænding), SRO (række 277) skal være lavere end de tilhørende konstruktioner" sqref="E277:F277" xr:uid="{E1D25F8F-3190-429F-8E4D-26E6739BD918}">
      <formula1>IF(AND(OR(AND(ISNUMBER(E277),E277&gt;=0),E277=""),E277 &lt;= E275),TRUE,FALSE)</formula1>
    </dataValidation>
    <dataValidation type="custom" showInputMessage="1" showErrorMessage="1" error="Mindre renseanlæg &lt; 5.000 PE (række 280) skal være mindre end 5.000 og være et ikke-negativt tal" sqref="E280:F280" xr:uid="{B7453B11-5B1C-42A8-BC71-A490287AD608}">
      <formula1>IF(OR(AND(E280&gt;=0,E280&lt;=5000,ISNUMBER(E280)),E280=""),TRUE,FALSE)</formula1>
    </dataValidation>
    <dataValidation type="custom" showInputMessage="1" showErrorMessage="1" errorTitle="Ugyldig værdi" error="Indløb med riste, Mek/EL (række 283) skal være lavere end eller lig med de tilhørende konstruktioner og være et ikke-negativt tal" sqref="E283:F283" xr:uid="{82E5B51A-C730-459E-89DD-7B6E7DF05C49}">
      <formula1>IF(AND(OR(AND(ISNUMBER(E283),E283&gt;=0),E283=""),E283 &lt;= E282),TRUE,FALSE)</formula1>
    </dataValidation>
    <dataValidation type="custom" showInputMessage="1" showErrorMessage="1" errorTitle="Ugyldig værdi" error="Indløb med riste, SRO (række 284) skal være lavere end de tilhørende konstruktioner" sqref="E284:F284" xr:uid="{1223A6B8-E091-4046-8BA8-C05AA7579E6D}">
      <formula1>IF(AND(OR(AND(ISNUMBER(E284),E284&gt;=0),E284=""),E284 &lt;= E282),TRUE,FALSE)</formula1>
    </dataValidation>
    <dataValidation type="custom" showInputMessage="1" showErrorMessage="1" errorTitle="Ugyldig værdi" error="Sand- og fedtfang, Mek/EL (række 286) skal være lavere end eller lig med de tilhørende konstruktioner og være et ikke-negativt tal" sqref="E286:F286" xr:uid="{911B4FD2-D0E3-4788-9460-46EC1A2F3BF6}">
      <formula1>IF(AND(OR(AND(ISNUMBER(E286),E286&gt;=0),E286=""),E286 &lt;= E285),TRUE,FALSE)</formula1>
    </dataValidation>
    <dataValidation type="custom" showInputMessage="1" showErrorMessage="1" errorTitle="Ugyldig værdi" error="Sand- og fedtfang, SRO (række 287) skal være lavere end de tilhørende konstruktioner" sqref="E287:F287" xr:uid="{64BC6DB6-EF9C-4CF4-80DD-A6E0F678D7DC}">
      <formula1>IF(AND(OR(AND(ISNUMBER(E287),E287&gt;=0),E287=""),E287 &lt;= E285),TRUE,FALSE)</formula1>
    </dataValidation>
    <dataValidation type="custom" showInputMessage="1" showErrorMessage="1" errorTitle="Ugyldig værdi" error="Forklaring, Mek/EL (række 289) skal være lavere end eller lig med de tilhørende konstruktioner og være et ikke-negativt tal" sqref="E289:F289" xr:uid="{4F56ECCB-BFE1-44F2-BF6A-30DE4C8FED0D}">
      <formula1>IF(AND(OR(AND(ISNUMBER(E289),E289&gt;=0),E289=""),E289 &lt;= E288),TRUE,FALSE)</formula1>
    </dataValidation>
    <dataValidation type="custom" showInputMessage="1" showErrorMessage="1" errorTitle="Ugyldig værdi" error="Forklaring, SRO (række 290) skal være lavere end de tilhørende konstruktioner" sqref="E290:F290" xr:uid="{122319A7-B224-4659-B3D5-974BEA4F86DA}">
      <formula1>IF(AND(OR(AND(ISNUMBER(E290),E290&gt;=0),E290=""),E290 &lt;= E288),TRUE,FALSE)</formula1>
    </dataValidation>
    <dataValidation type="custom" showInputMessage="1" showErrorMessage="1" errorTitle="Ugyldig værdi" error="Beluftningstanke, Mek/EL (række 292) skal være lavere end eller lig med de tilhørende konstruktioner og være et ikke-negativt tal" sqref="E292:F292" xr:uid="{43C9E75D-9CDC-49C8-8401-F453AE6D8CD6}">
      <formula1>IF(AND(OR(AND(ISNUMBER(E292),E292&gt;=0),E292=""),E292 &lt;= E291),TRUE,FALSE)</formula1>
    </dataValidation>
    <dataValidation type="custom" showInputMessage="1" showErrorMessage="1" errorTitle="Ugyldig værdi" error="Beluftningstanke, SRO (række 293) skal være lavere end de tilhørende konstruktioner" sqref="E293:F293" xr:uid="{5A64246B-9503-40B9-820E-8E8EA88530EF}">
      <formula1>IF(AND(OR(AND(ISNUMBER(E293),E293&gt;=0),E293=""),E293 &lt;= E291),TRUE,FALSE)</formula1>
    </dataValidation>
    <dataValidation type="custom" showInputMessage="1" showErrorMessage="1" errorTitle="Ugyldig værdi" error="Efterklaringstanke, Mek/El (række 295) skal være lavere end eller lig med de tilhørende konstruktioner og være et ikke-negativt tal" sqref="E295:F295" xr:uid="{C5057363-D8A0-4C98-B054-246FE8032489}">
      <formula1>IF(AND(OR(AND(ISNUMBER(E295),E295&gt;=0),E295=""),E295 &lt;= E294),TRUE,FALSE)</formula1>
    </dataValidation>
    <dataValidation type="custom" showInputMessage="1" showErrorMessage="1" errorTitle="Ugyldig værdi" error="Efterklaringstanke, SRO (række 296) skal være lavere end de tilhørende konstruktioner" sqref="E296:F296" xr:uid="{1512B9FC-1AF9-48B4-9AB9-99E872D4F3AD}">
      <formula1>IF(AND(OR(AND(ISNUMBER(E296),E296&gt;=0),E296=""),E296 &lt;= E294),TRUE,FALSE)</formula1>
    </dataValidation>
    <dataValidation type="custom" showInputMessage="1" showErrorMessage="1" errorTitle="Ugyldig værdi" error="Efterbehandlingsanlæg (sandfilter), Mek/EL (række 298) skal være lavere end eller lig med de tilhørende konstruktioner og være et ikke-negativt tal" sqref="E298:F298" xr:uid="{BCB21C38-3E3F-40C5-B1B5-1E9A37F5DA24}">
      <formula1>IF(AND(OR(AND(ISNUMBER(E298),E298&gt;=0),E298=""),E298 &lt;= E297),TRUE,FALSE)</formula1>
    </dataValidation>
    <dataValidation type="custom" showInputMessage="1" showErrorMessage="1" errorTitle="Ugyldig værdi" error="Efterbehandlingsanlæg (sandfilter), SRO (række 299) skal være lavere end de tilhørende konstruktioner" sqref="E299:F299" xr:uid="{C3EC5D8B-2D22-4501-A970-D45DDB523D72}">
      <formula1>IF(AND(OR(AND(ISNUMBER(E299),E299&gt;=0),E299=""),E299 &lt;= E297),TRUE,FALSE)</formula1>
    </dataValidation>
    <dataValidation type="custom" showInputMessage="1" showErrorMessage="1" errorTitle="Ugyldig værdi" error="Forafvanding, slam, Mek/EL (række 302) skal være lavere end eller lig med de tilhørende konstruktioner og være et ikke-negativt tal" sqref="E302:F302" xr:uid="{75700525-D2DB-4DEF-9438-8718DF8F4B74}">
      <formula1>IF(AND(OR(AND(ISNUMBER(E302),E302&gt;=0),E302=""),E302 &lt;= E301),TRUE,FALSE)</formula1>
    </dataValidation>
    <dataValidation type="custom" showInputMessage="1" showErrorMessage="1" errorTitle="Ugyldig værdi" error="Forafvanding, slam, SRO (række 303) skal være lavere end de tilhørende konstruktioner" sqref="E303:F303" xr:uid="{61D610D5-45C4-42F5-8BA5-96A38D8BA25B}">
      <formula1>IF(AND(OR(AND(ISNUMBER(E303),E303&gt;=0),E303=""),E303 &lt;= E301),TRUE,FALSE)</formula1>
    </dataValidation>
    <dataValidation type="custom" showInputMessage="1" showErrorMessage="1" errorTitle="Ugyldig værdi" error="Rådnetanke, slam, Mek/EL (række 305) skal være lavere end eller lig med de tilhørende konstruktioner og være et ikke-negativt tal" sqref="E305:F305" xr:uid="{4CAF0E13-2CC3-450E-BA55-3F7CF771C6E5}">
      <formula1>IF(AND(OR(AND(ISNUMBER(E305),E305&gt;=0),E305=""),E305 &lt;= E304),TRUE,FALSE)</formula1>
    </dataValidation>
    <dataValidation type="custom" showInputMessage="1" showErrorMessage="1" errorTitle="Ugyldig værdi" error="Rådnetanke, slam, SRO (række 306) skal være lavere end de tilhørende konstruktioner" sqref="E306:F306" xr:uid="{CBF6E8C3-2B81-4647-882E-6544CF0A79D6}">
      <formula1>IF(AND(OR(AND(ISNUMBER(E306),E306&gt;=0),E306=""),E306 &lt;= E304),TRUE,FALSE)</formula1>
    </dataValidation>
    <dataValidation type="custom" showInputMessage="1" showErrorMessage="1" errorTitle="Ugyldig værdi" error="Gasdisponering, Mek/EL (række 308) skal være lavere end eller lig med de tilhørende konstruktioner og være et ikke-negativt tal" sqref="E308:F308" xr:uid="{C8099156-C5A0-4340-B758-84909E1688A4}">
      <formula1>IF(AND(OR(AND(ISNUMBER(E308),E308&gt;=0),E308=""),E308 &lt;= E307),TRUE,FALSE)</formula1>
    </dataValidation>
    <dataValidation type="custom" showInputMessage="1" showErrorMessage="1" errorTitle="Ugyldig værdi" error="Gasdisponering, SRO (række 309) skal være lavere end de tilhørende konstruktioner" sqref="E309:F309" xr:uid="{8D519BEC-F97B-4E6C-A413-031EE3E0D03A}">
      <formula1>IF(AND(OR(AND(ISNUMBER(E309),E309&gt;=0),E309=""),E309 &lt;= E307),TRUE,FALSE)</formula1>
    </dataValidation>
    <dataValidation type="custom" showInputMessage="1" showErrorMessage="1" errorTitle="Ugyldig værdi" error="Gasdisponering - elproduktionsanlæg, Mek/EL (række 311) skal være lavere end eller lig med de tilhørende konstruktioner og være et ikke-negativt tal" sqref="E311:F311" xr:uid="{9F97EE06-A42D-4D93-BB8B-E8CCDBE42768}">
      <formula1>IF(AND(OR(AND(ISNUMBER(E311),E311&gt;=0),E311=""),E311 &lt;= E310),TRUE,FALSE)</formula1>
    </dataValidation>
    <dataValidation type="custom" showInputMessage="1" showErrorMessage="1" errorTitle="Ugyldig værdi" error="Gasdisponering - elproduktionsanlæg, SRO (række 312) skal være lavere end de tilhørende konstruktioner" sqref="E312:F312" xr:uid="{3B8EDECE-E3E4-4266-A2F0-BED34A75F2B8}">
      <formula1>IF(AND(OR(AND(ISNUMBER(E312),E312&gt;=0),E312=""),E312 &lt;= E310),TRUE,FALSE)</formula1>
    </dataValidation>
    <dataValidation type="custom" showInputMessage="1" showErrorMessage="1" errorTitle="Ugyldig værdi" error="Slutafvanding, slam - lavteknologisk (slambede), Mek/EL (række 318) skal være lavere end eller lig med de tilhørende konstruktioner og være et ikke-negativt tal" sqref="E318:F318" xr:uid="{58BBE049-8C82-44E5-81F9-3DE30028DC44}">
      <formula1>IF(AND(OR(AND(ISNUMBER(E318),E318&gt;=0),E318=""),E318 &lt;= E317),TRUE,FALSE)</formula1>
    </dataValidation>
    <dataValidation type="custom" showInputMessage="1" showErrorMessage="1" errorTitle="Ugyldig værdi" error="Slutafvanding, slam - lavteknologisk (slambede), SRO (række 319) skal være lavere end de tilhørende konstruktioner" sqref="E319:F319" xr:uid="{1DEA6127-486E-4ADE-AFA0-FF1F729BD6BF}">
      <formula1>IF(AND(OR(AND(ISNUMBER(E319),E319&gt;=0),E319=""),E319 &lt;= E317),TRUE,FALSE)</formula1>
    </dataValidation>
    <dataValidation type="custom" showInputMessage="1" showErrorMessage="1" errorTitle="Ugyldig værdi" error="Slutafvanding, slam - højteknologisk (centrifuger), Mek/El (række 321) skal være lavere end eller lig med de tilhørende konstruktioner og være et ikke-negativt tal" sqref="E321:F321" xr:uid="{7D0359A4-F852-4CAF-878D-C7B18EF70A4E}">
      <formula1>IF(AND(OR(AND(ISNUMBER(E321),E321&gt;=0),E321=""),E321 &lt;= E320),TRUE,FALSE)</formula1>
    </dataValidation>
    <dataValidation type="custom" showInputMessage="1" showErrorMessage="1" errorTitle="Ugyldig værdi" error="Slutafvanding, slam - højteknologisk (centrifuger), SRO (række 322) skal være lavere end de tilhørende konstruktioner" sqref="E322:F322" xr:uid="{1AD9C9F1-6A45-45A9-8468-5ED206A221D0}">
      <formula1>IF(AND(OR(AND(ISNUMBER(E322),E322&gt;=0),E322=""),E322 &lt;= E320),TRUE,FALSE)</formula1>
    </dataValidation>
    <dataValidation type="custom" showInputMessage="1" showErrorMessage="1" errorTitle="Ugyldig værdi" error="Slutdisponering, slam - lavteknologisk (slammineralisering), Mek/EL (række 325) skal være lavere end eller lig med de tilhørende konstruktioner og være et ikke-negativt tal" sqref="E325:F325" xr:uid="{1F26910D-AC2C-4751-ADF9-9BF8C62EDFF8}">
      <formula1>IF(AND(OR(AND(ISNUMBER(E325),E325&gt;=0),E325=""),E325 &lt;= E324),TRUE,FALSE)</formula1>
    </dataValidation>
    <dataValidation type="custom" showInputMessage="1" showErrorMessage="1" errorTitle="Ugyldig værdi" error="Slutdisponering, slam - lavteknologisk (slammineralisering), SRO (række 326) skal være lavere end de tilhørende konstruktioner" sqref="E326:F326" xr:uid="{05D6C975-17F1-474E-AE65-E0EE1F602258}">
      <formula1>IF(AND(OR(AND(ISNUMBER(E326),E326&gt;=0),E326=""),E326 &lt;= E324),TRUE,FALSE)</formula1>
    </dataValidation>
    <dataValidation type="custom" showInputMessage="1" showErrorMessage="1" errorTitle="Ugyldig værdi" error="Slutdisponering, slam - højteknologisk (slamtørring), Mek/EL (række 328) skal være lavere end eller lig med de tilhørende konstruktioner og være et ikke-negativt tal" sqref="E328:F328" xr:uid="{AB44B959-2AA4-4A64-ACCD-2924124CA63A}">
      <formula1>IF(AND(OR(AND(ISNUMBER(E328),E328&gt;=0),E328=""),E328 &lt;= E327),TRUE,FALSE)</formula1>
    </dataValidation>
    <dataValidation type="custom" showInputMessage="1" showErrorMessage="1" errorTitle="Ugyldig værdi" error="Slutdisponering, slam - højteknologisk (slamtørring), SRO (række 329) skal være lavere end de tilhørende konstruktioner" sqref="E329:F329" xr:uid="{9946623D-C519-4DE2-A9E6-8F7350E575DE}">
      <formula1>IF(AND(OR(AND(ISNUMBER(E329),E329&gt;=0),E329=""),E329 &lt;= E327),TRUE,FALSE)</formula1>
    </dataValidation>
    <dataValidation type="custom" showInputMessage="1" showErrorMessage="1" errorTitle="Ugyldig værdi" error="Slutdisponering, slam - højteknologisk (slamtørring og -forbrænding), Mek/EL (række 331) skal være lavere end eller lig med de tilhørende konstruktioner og være et ikke-negativt tal" sqref="E331:F331" xr:uid="{4C9327C9-21DC-4E4C-8778-FC06E9569F4A}">
      <formula1>IF(AND(OR(AND(ISNUMBER(E331),E331&gt;=0),E331=""),E331 &lt;= E330),TRUE,FALSE)</formula1>
    </dataValidation>
    <dataValidation type="custom" showInputMessage="1" showErrorMessage="1" errorTitle="Ugyldig værdi" error="Slutdisponering, slam - højteknologisk (slamtørring og -forbrænding), SRO (række 332) skal være lavere end de tilhørende konstruktioner" sqref="E332:F332" xr:uid="{AEA4A507-E383-41AD-B89B-D1651ECE312A}">
      <formula1>IF(AND(OR(AND(ISNUMBER(E332),E332&gt;=0),E332=""),E332 &lt;= E330),TRUE,FALSE)</formula1>
    </dataValidation>
    <dataValidation type="custom" showInputMessage="1" showErrorMessage="1" error="Mindre renseanlæg &lt; 5.000 PE (række 335) skal være mindre end 5.000 og være et ikke-negativt tal" sqref="E335:F335" xr:uid="{0EC2CB2E-4722-4195-AB68-E556E740DE58}">
      <formula1>IF(OR(AND(E335&gt;=0,E335&lt;=5000,ISNUMBER(E335)),E335=""),TRUE,FALSE)</formula1>
    </dataValidation>
    <dataValidation type="custom" showInputMessage="1" showErrorMessage="1" errorTitle="Ugyldig værdi" error="Indløb med riste, Mek/EL (række 338) skal være lavere end eller lig med de tilhørende konstruktioner og være et ikke-negativt tal" sqref="E338:F338" xr:uid="{0ED42E66-4A7F-4C53-84EC-62C81EF84B58}">
      <formula1>IF(AND(OR(AND(ISNUMBER(E338),E338&gt;=0),E338=""),E338 &lt;= E337),TRUE,FALSE)</formula1>
    </dataValidation>
    <dataValidation type="custom" showInputMessage="1" showErrorMessage="1" errorTitle="Ugyldig værdi" error="Indløb med riste, SRO (række 339) skal være lavere end de tilhørende konstruktioner" sqref="E339:F339" xr:uid="{3312D3EE-A00C-4659-8F48-9BE19F40C22D}">
      <formula1>IF(AND(OR(AND(ISNUMBER(E339),E339&gt;=0),E339=""),E339 &lt;= E337),TRUE,FALSE)</formula1>
    </dataValidation>
    <dataValidation type="custom" showInputMessage="1" showErrorMessage="1" errorTitle="Ugyldig værdi" error="Sand- og fedtfang, Mek/EL (række 341) skal være lavere end eller lig med de tilhørende konstruktioner og være et ikke-negativt tal" sqref="E341:F341" xr:uid="{F269856D-A056-4226-B80E-86049202101C}">
      <formula1>IF(AND(OR(AND(ISNUMBER(E341),E341&gt;=0),E341=""),E341 &lt;= E340),TRUE,FALSE)</formula1>
    </dataValidation>
    <dataValidation type="custom" showInputMessage="1" showErrorMessage="1" errorTitle="Ugyldig værdi" error="Sand- og fedtfang, SRO (række 342) skal være lavere end de tilhørende konstruktioner" sqref="E342:F342" xr:uid="{28726C93-A16E-46C8-B0B8-0BB44AEDA37F}">
      <formula1>IF(AND(OR(AND(ISNUMBER(E342),E342&gt;=0),E342=""),E342 &lt;= E340),TRUE,FALSE)</formula1>
    </dataValidation>
    <dataValidation type="custom" showInputMessage="1" showErrorMessage="1" errorTitle="Ugyldig værdi" error="Forklaring, Mek/EL (række 344) skal være lavere end eller lig med de tilhørende konstruktioner og være et ikke-negativt tal" sqref="E344:F344" xr:uid="{1474ABAE-C2B5-4E07-8462-50381C9B024E}">
      <formula1>IF(AND(OR(AND(ISNUMBER(E344),E344&gt;=0),E344=""),E344 &lt;= E343),TRUE,FALSE)</formula1>
    </dataValidation>
    <dataValidation type="custom" showInputMessage="1" showErrorMessage="1" errorTitle="Ugyldig værdi" error="Forklaring, SRO (række 345) skal være lavere end de tilhørende konstruktioner" sqref="E345:F345" xr:uid="{851BF9C4-247C-4E3F-84E8-1A91F4734EC4}">
      <formula1>IF(AND(OR(AND(ISNUMBER(E345),E345&gt;=0),E345=""),E345 &lt;= E343),TRUE,FALSE)</formula1>
    </dataValidation>
    <dataValidation type="custom" showInputMessage="1" showErrorMessage="1" errorTitle="Ugyldig værdi" error="Beluftningstanke, Mek/EL (række 347) skal være lavere end eller lig med de tilhørende konstruktioner og være et ikke-negativt tal" sqref="E347:F347" xr:uid="{87B2E3D5-7BAA-4248-99F7-1C90B388A7A6}">
      <formula1>IF(AND(OR(AND(ISNUMBER(E347),E347&gt;=0),E347=""),E347 &lt;= E346),TRUE,FALSE)</formula1>
    </dataValidation>
    <dataValidation type="custom" showInputMessage="1" showErrorMessage="1" errorTitle="Ugyldig værdi" error="Beluftningstanke, SRO (række 348) skal være lavere end de tilhørende konstruktioner" sqref="E348:F348" xr:uid="{9BF5FD5A-34E6-4693-A4A0-615D451DCF29}">
      <formula1>IF(AND(OR(AND(ISNUMBER(E348),E348&gt;=0),E348=""),E348 &lt;= E346),TRUE,FALSE)</formula1>
    </dataValidation>
    <dataValidation type="custom" showInputMessage="1" showErrorMessage="1" errorTitle="Ugyldig værdi" error="Efterklaringstanke, Mek/El (række 350) skal være lavere end eller lig med de tilhørende konstruktioner og være et ikke-negativt tal" sqref="E350:F350" xr:uid="{85A977D5-4506-47E0-AAB8-BD8EC8662352}">
      <formula1>IF(AND(OR(AND(ISNUMBER(E350),E350&gt;=0),E350=""),E350 &lt;= E349),TRUE,FALSE)</formula1>
    </dataValidation>
    <dataValidation type="custom" showInputMessage="1" showErrorMessage="1" errorTitle="Ugyldig værdi" error="Efterklaringstanke, SRO (række 351) skal være lavere end de tilhørende konstruktioner" sqref="E351:F351" xr:uid="{DD8A3E12-4AE8-4FEA-B0DF-E8DBDF0F0171}">
      <formula1>IF(AND(OR(AND(ISNUMBER(E351),E351&gt;=0),E351=""),E351 &lt;= E349),TRUE,FALSE)</formula1>
    </dataValidation>
    <dataValidation type="custom" showInputMessage="1" showErrorMessage="1" errorTitle="Ugyldig værdi" error="Efterbehandlingsanlæg (sandfilter), Mek/EL (række 353) skal være lavere end eller lig med de tilhørende konstruktioner og være et ikke-negativt tal" sqref="E353:F353" xr:uid="{166FCC27-D308-4B90-8D4F-78FA40BB81D8}">
      <formula1>IF(AND(OR(AND(ISNUMBER(E353),E353&gt;=0),E353=""),E353 &lt;= E352),TRUE,FALSE)</formula1>
    </dataValidation>
    <dataValidation type="custom" showInputMessage="1" showErrorMessage="1" errorTitle="Ugyldig værdi" error="Efterbehandlingsanlæg (sandfilter), SRO (række 354) skal være lavere end de tilhørende konstruktioner" sqref="E354:F354" xr:uid="{EB5452C9-F6EE-41AE-A97B-01831EF19B45}">
      <formula1>IF(AND(OR(AND(ISNUMBER(E354),E354&gt;=0),E354=""),E354 &lt;= E352),TRUE,FALSE)</formula1>
    </dataValidation>
    <dataValidation type="custom" showInputMessage="1" showErrorMessage="1" errorTitle="Ugyldig værdi" error="Forafvanding, slam, Mek/EL (række 357) skal være lavere end eller lig med de tilhørende konstruktioner og være et ikke-negativt tal" sqref="E357:F357" xr:uid="{E4F42DAA-28CF-4102-8204-6046F02328F9}">
      <formula1>IF(AND(OR(AND(ISNUMBER(E357),E357&gt;=0),E357=""),E357 &lt;= E356),TRUE,FALSE)</formula1>
    </dataValidation>
    <dataValidation type="custom" showInputMessage="1" showErrorMessage="1" errorTitle="Ugyldig værdi" error="Forafvanding, slam, SRO (række 358) skal være lavere end de tilhørende konstruktioner" sqref="E358:F358" xr:uid="{5EE904DF-E20D-4159-8476-A74B97B9B070}">
      <formula1>IF(AND(OR(AND(ISNUMBER(E358),E358&gt;=0),E358=""),E358 &lt;= E356),TRUE,FALSE)</formula1>
    </dataValidation>
    <dataValidation type="custom" showInputMessage="1" showErrorMessage="1" errorTitle="Ugyldig værdi" error="Rådnetanke, slam, Mek/EL (række 360) skal være lavere end eller lig med de tilhørende konstruktioner og være et ikke-negativt tal" sqref="E360:F360" xr:uid="{4A7A2C78-E7FF-4A1E-99F7-C669473364DB}">
      <formula1>IF(AND(OR(AND(ISNUMBER(E360),E360&gt;=0),E360=""),E360 &lt;= E359),TRUE,FALSE)</formula1>
    </dataValidation>
    <dataValidation type="custom" showInputMessage="1" showErrorMessage="1" errorTitle="Ugyldig værdi" error="Rådnetanke, slam, SRO (række 361) skal være lavere end de tilhørende konstruktioner" sqref="E361:F361" xr:uid="{FA0CEF25-B5D9-4CC3-BB4C-4CCC2FA47832}">
      <formula1>IF(AND(OR(AND(ISNUMBER(E361),E361&gt;=0),E361=""),E361 &lt;= E359),TRUE,FALSE)</formula1>
    </dataValidation>
    <dataValidation type="custom" showInputMessage="1" showErrorMessage="1" errorTitle="Ugyldig værdi" error="Gasdisponering, Mek/EL (række 363) skal være lavere end eller lig med de tilhørende konstruktioner og være et ikke-negativt tal" sqref="E363:F363" xr:uid="{805CA8B5-27C9-411E-A115-3388BEF27C71}">
      <formula1>IF(AND(OR(AND(ISNUMBER(E363),E363&gt;=0),E363=""),E363 &lt;= E362),TRUE,FALSE)</formula1>
    </dataValidation>
    <dataValidation type="custom" showInputMessage="1" showErrorMessage="1" errorTitle="Ugyldig værdi" error="Gasdisponering, SRO (række 364) skal være lavere end de tilhørende konstruktioner" sqref="E364:F364" xr:uid="{AD265CE4-CED8-4787-9967-DD40F3AEECB0}">
      <formula1>IF(AND(OR(AND(ISNUMBER(E364),E364&gt;=0),E364=""),E364 &lt;= E362),TRUE,FALSE)</formula1>
    </dataValidation>
    <dataValidation type="custom" showInputMessage="1" showErrorMessage="1" errorTitle="Ugyldig værdi" error="Gasdisponering - elproduktionsanlæg, Mek/EL (række 366) skal være lavere end eller lig med de tilhørende konstruktioner og være et ikke-negativt tal" sqref="E366:F366" xr:uid="{7E4C6A2A-246E-446C-8E09-599F57E0E493}">
      <formula1>IF(AND(OR(AND(ISNUMBER(E366),E366&gt;=0),E366=""),E366 &lt;= E365),TRUE,FALSE)</formula1>
    </dataValidation>
    <dataValidation type="custom" showInputMessage="1" showErrorMessage="1" errorTitle="Ugyldig værdi" error="Gasdisponering - elproduktionsanlæg, SRO (række 367) skal være lavere end de tilhørende konstruktioner" sqref="E367:F367" xr:uid="{DA88D7FE-687C-47B4-8655-2621228C906B}">
      <formula1>IF(AND(OR(AND(ISNUMBER(E367),E367&gt;=0),E367=""),E367 &lt;= E365),TRUE,FALSE)</formula1>
    </dataValidation>
    <dataValidation type="custom" showInputMessage="1" showErrorMessage="1" errorTitle="Ugyldig værdi" error="Slutafvanding, slam - lavteknologisk (slambede), Mek/EL (række 373) skal være lavere end eller lig med de tilhørende konstruktioner og være et ikke-negativt tal" sqref="E373:F373" xr:uid="{6174453B-57C1-4060-A6AB-CF158085E21F}">
      <formula1>IF(AND(OR(AND(ISNUMBER(E373),E373&gt;=0),E373=""),E373 &lt;= E372),TRUE,FALSE)</formula1>
    </dataValidation>
    <dataValidation type="custom" showInputMessage="1" showErrorMessage="1" errorTitle="Ugyldig værdi" error="Slutafvanding, slam - lavteknologisk (slambede), SRO (række 374) skal være lavere end de tilhørende konstruktioner" sqref="E374:F374" xr:uid="{2B009953-E246-4DEE-9B42-02D24B1BFB8D}">
      <formula1>IF(AND(OR(AND(ISNUMBER(E374),E374&gt;=0),E374=""),E374 &lt;= E372),TRUE,FALSE)</formula1>
    </dataValidation>
    <dataValidation type="custom" showInputMessage="1" showErrorMessage="1" errorTitle="Ugyldig værdi" error="Slutafvanding, slam - højteknologisk (centrifuger), Mek/El (række 376) skal være lavere end eller lig med de tilhørende konstruktioner og være et ikke-negativt tal" sqref="E376:F376" xr:uid="{288A6385-EEE0-40FD-8F0C-6175DEF70DF5}">
      <formula1>IF(AND(OR(AND(ISNUMBER(E376),E376&gt;=0),E376=""),E376 &lt;= E375),TRUE,FALSE)</formula1>
    </dataValidation>
    <dataValidation type="custom" showInputMessage="1" showErrorMessage="1" errorTitle="Ugyldig værdi" error="Slutafvanding, slam - højteknologisk (centrifuger), SRO (række 377) skal være lavere end de tilhørende konstruktioner" sqref="E377:F377" xr:uid="{0C99F195-2901-49FD-9A4C-1B2BD6A52E19}">
      <formula1>IF(AND(OR(AND(ISNUMBER(E377),E377&gt;=0),E377=""),E377 &lt;= E375),TRUE,FALSE)</formula1>
    </dataValidation>
    <dataValidation type="custom" showInputMessage="1" showErrorMessage="1" errorTitle="Ugyldig værdi" error="Slutdisponering, slam - lavteknologisk (slammineralisering), Mek/EL (række 380) skal være lavere end eller lig med de tilhørende konstruktioner og være et ikke-negativt tal" sqref="E380:F380" xr:uid="{B21F08B4-69B4-4B17-878B-570385EB7827}">
      <formula1>IF(AND(OR(AND(ISNUMBER(E380),E380&gt;=0),E380=""),E380 &lt;= E379),TRUE,FALSE)</formula1>
    </dataValidation>
    <dataValidation type="custom" showInputMessage="1" showErrorMessage="1" errorTitle="Ugyldig værdi" error="Slutdisponering, slam - lavteknologisk (slammineralisering), SRO (række 381) skal være lavere end de tilhørende konstruktioner" sqref="E381:F381" xr:uid="{08DE331B-FE82-4AE3-997E-524DCF20265B}">
      <formula1>IF(AND(OR(AND(ISNUMBER(E381),E381&gt;=0),E381=""),E381 &lt;= E379),TRUE,FALSE)</formula1>
    </dataValidation>
    <dataValidation type="custom" showInputMessage="1" showErrorMessage="1" errorTitle="Ugyldig værdi" error="Slutdisponering, slam - højteknologisk (slamtørring), Mek/EL (række 383) skal være lavere end eller lig med de tilhørende konstruktioner og være et ikke-negativt tal" sqref="E383:F383" xr:uid="{DB291739-F38A-4B57-A337-55393C1BCF9F}">
      <formula1>IF(AND(OR(AND(ISNUMBER(E383),E383&gt;=0),E383=""),E383 &lt;= E382),TRUE,FALSE)</formula1>
    </dataValidation>
    <dataValidation type="custom" showInputMessage="1" showErrorMessage="1" errorTitle="Ugyldig værdi" error="Slutdisponering, slam - højteknologisk (slamtørring), SRO (række 384) skal være lavere end de tilhørende konstruktioner" sqref="E384:F384" xr:uid="{7CC28EA2-1A2F-4C8E-BED2-169FDA1A40D3}">
      <formula1>IF(AND(OR(AND(ISNUMBER(E384),E384&gt;=0),E384=""),E384 &lt;= E382),TRUE,FALSE)</formula1>
    </dataValidation>
    <dataValidation type="custom" showInputMessage="1" showErrorMessage="1" errorTitle="Ugyldig værdi" error="Slutdisponering, slam - højteknologisk (slamtørring og -forbrænding), Mek/EL (række 386) skal være lavere end eller lig med de tilhørende konstruktioner og være et ikke-negativt tal" sqref="E386:F386" xr:uid="{32FF26FA-6A4A-4ACA-9135-DA4C369B17B6}">
      <formula1>IF(AND(OR(AND(ISNUMBER(E386),E386&gt;=0),E386=""),E386 &lt;= E385),TRUE,FALSE)</formula1>
    </dataValidation>
    <dataValidation type="custom" showInputMessage="1" showErrorMessage="1" errorTitle="Ugyldig værdi" error="Slutdisponering, slam - højteknologisk (slamtørring og -forbrænding), SRO (række 387) skal være lavere end de tilhørende konstruktioner" sqref="E387:F387" xr:uid="{5393EFBA-E3D2-40A4-9409-0DFC69E58D1E}">
      <formula1>IF(AND(OR(AND(ISNUMBER(E387),E387&gt;=0),E387=""),E387 &lt;= E385),TRUE,FALSE)</formula1>
    </dataValidation>
    <dataValidation type="custom" showInputMessage="1" showErrorMessage="1" error="Mindre renseanlæg &lt; 5.000 PE (række 390) skal være mindre end 5.000 og være et ikke-negativt tal" sqref="E390:F390" xr:uid="{45BDCA2B-278B-4928-BE2A-81AEEECF6975}">
      <formula1>IF(OR(AND(E390&gt;=0,E390&lt;=5000,ISNUMBER(E390)),E390=""),TRUE,FALSE)</formula1>
    </dataValidation>
    <dataValidation type="custom" showInputMessage="1" showErrorMessage="1" errorTitle="Ugyldig værdi" error="Indløb med riste, Mek/EL (række 393) skal være lavere end eller lig med de tilhørende konstruktioner og være et ikke-negativt tal" sqref="E393:F393" xr:uid="{D2A8377F-99B5-4849-B124-5E2593A827A4}">
      <formula1>IF(AND(OR(AND(ISNUMBER(E393),E393&gt;=0),E393=""),E393 &lt;= E392),TRUE,FALSE)</formula1>
    </dataValidation>
    <dataValidation type="custom" showInputMessage="1" showErrorMessage="1" errorTitle="Ugyldig værdi" error="Indløb med riste, SRO (række 394) skal være lavere end de tilhørende konstruktioner" sqref="E394:F394" xr:uid="{045981DF-C101-45F3-98FB-DDEA8F643A3B}">
      <formula1>IF(AND(OR(AND(ISNUMBER(E394),E394&gt;=0),E394=""),E394 &lt;= E392),TRUE,FALSE)</formula1>
    </dataValidation>
    <dataValidation type="custom" showInputMessage="1" showErrorMessage="1" errorTitle="Ugyldig værdi" error="Sand- og fedtfang, Mek/EL (række 396) skal være lavere end eller lig med de tilhørende konstruktioner og være et ikke-negativt tal" sqref="E396:F396" xr:uid="{4CB3C768-B350-445D-945E-F03D3FF60F8F}">
      <formula1>IF(AND(OR(AND(ISNUMBER(E396),E396&gt;=0),E396=""),E396 &lt;= E395),TRUE,FALSE)</formula1>
    </dataValidation>
    <dataValidation type="custom" showInputMessage="1" showErrorMessage="1" errorTitle="Ugyldig værdi" error="Sand- og fedtfang, SRO (række 397) skal være lavere end de tilhørende konstruktioner" sqref="E397:F397" xr:uid="{4784B939-2257-4AAD-8859-538330DA6E70}">
      <formula1>IF(AND(OR(AND(ISNUMBER(E397),E397&gt;=0),E397=""),E397 &lt;= E395),TRUE,FALSE)</formula1>
    </dataValidation>
    <dataValidation type="custom" showInputMessage="1" showErrorMessage="1" errorTitle="Ugyldig værdi" error="Forklaring, Mek/EL (række 399) skal være lavere end eller lig med de tilhørende konstruktioner og være et ikke-negativt tal" sqref="E399:F399" xr:uid="{98672E2F-F13A-4FA8-9F18-8EDAE010D6CA}">
      <formula1>IF(AND(OR(AND(ISNUMBER(E399),E399&gt;=0),E399=""),E399 &lt;= E398),TRUE,FALSE)</formula1>
    </dataValidation>
    <dataValidation type="custom" showInputMessage="1" showErrorMessage="1" errorTitle="Ugyldig værdi" error="Forklaring, SRO (række 400) skal være lavere end de tilhørende konstruktioner" sqref="E400:F400" xr:uid="{DF872426-50DB-4C5F-A009-DD7BFE315F44}">
      <formula1>IF(AND(OR(AND(ISNUMBER(E400),E400&gt;=0),E400=""),E400 &lt;= E398),TRUE,FALSE)</formula1>
    </dataValidation>
    <dataValidation type="custom" showInputMessage="1" showErrorMessage="1" errorTitle="Ugyldig værdi" error="Beluftningstanke, Mek/EL (række 402) skal være lavere end eller lig med de tilhørende konstruktioner og være et ikke-negativt tal" sqref="E402:F402" xr:uid="{5A8B83A3-0A2A-42CA-82CA-E454AEB0D9E9}">
      <formula1>IF(AND(OR(AND(ISNUMBER(E402),E402&gt;=0),E402=""),E402 &lt;= E401),TRUE,FALSE)</formula1>
    </dataValidation>
    <dataValidation type="custom" showInputMessage="1" showErrorMessage="1" errorTitle="Ugyldig værdi" error="Beluftningstanke, SRO (række 403) skal være lavere end de tilhørende konstruktioner" sqref="E403:F403" xr:uid="{B211AEE8-8EBD-456A-8CE7-3794C5F17756}">
      <formula1>IF(AND(OR(AND(ISNUMBER(E403),E403&gt;=0),E403=""),E403 &lt;= E401),TRUE,FALSE)</formula1>
    </dataValidation>
    <dataValidation type="custom" showInputMessage="1" showErrorMessage="1" errorTitle="Ugyldig værdi" error="Efterklaringstanke, Mek/El (række 405) skal være lavere end eller lig med de tilhørende konstruktioner og være et ikke-negativt tal" sqref="E405:F405" xr:uid="{D6C0461A-0C81-44D4-9733-A6EE85428EF5}">
      <formula1>IF(AND(OR(AND(ISNUMBER(E405),E405&gt;=0),E405=""),E405 &lt;= E404),TRUE,FALSE)</formula1>
    </dataValidation>
    <dataValidation type="custom" showInputMessage="1" showErrorMessage="1" errorTitle="Ugyldig værdi" error="Efterklaringstanke, SRO (række 406) skal være lavere end de tilhørende konstruktioner" sqref="E406:F406" xr:uid="{71D20939-D9B3-43FF-86E8-CC6D4CEB7AB5}">
      <formula1>IF(AND(OR(AND(ISNUMBER(E406),E406&gt;=0),E406=""),E406 &lt;= E404),TRUE,FALSE)</formula1>
    </dataValidation>
    <dataValidation type="custom" showInputMessage="1" showErrorMessage="1" errorTitle="Ugyldig værdi" error="Efterbehandlingsanlæg (sandfilter), Mek/EL (række 408) skal være lavere end eller lig med de tilhørende konstruktioner og være et ikke-negativt tal" sqref="E408:F408" xr:uid="{BF1F2AB9-8EA0-40D7-A033-A7ED8B90ED60}">
      <formula1>IF(AND(OR(AND(ISNUMBER(E408),E408&gt;=0),E408=""),E408 &lt;= E407),TRUE,FALSE)</formula1>
    </dataValidation>
    <dataValidation type="custom" showInputMessage="1" showErrorMessage="1" errorTitle="Ugyldig værdi" error="Efterbehandlingsanlæg (sandfilter), SRO (række 409) skal være lavere end de tilhørende konstruktioner" sqref="E409:F409" xr:uid="{8B011592-8267-4F43-BB1F-FBD607F77B56}">
      <formula1>IF(AND(OR(AND(ISNUMBER(E409),E409&gt;=0),E409=""),E409 &lt;= E407),TRUE,FALSE)</formula1>
    </dataValidation>
    <dataValidation type="custom" showInputMessage="1" showErrorMessage="1" errorTitle="Ugyldig værdi" error="Forafvanding, slam, Mek/EL (række 412) skal være lavere end eller lig med de tilhørende konstruktioner og være et ikke-negativt tal" sqref="E412:F412" xr:uid="{9872D04A-7B9D-4879-BE4A-D979890ADF58}">
      <formula1>IF(AND(OR(AND(ISNUMBER(E412),E412&gt;=0),E412=""),E412 &lt;= E411),TRUE,FALSE)</formula1>
    </dataValidation>
    <dataValidation type="custom" showInputMessage="1" showErrorMessage="1" errorTitle="Ugyldig værdi" error="Forafvanding, slam, SRO (række 413) skal være lavere end de tilhørende konstruktioner" sqref="E413:F413" xr:uid="{E989FB84-A2C0-4976-AA41-A8FC2FAD234F}">
      <formula1>IF(AND(OR(AND(ISNUMBER(E413),E413&gt;=0),E413=""),E413 &lt;= E411),TRUE,FALSE)</formula1>
    </dataValidation>
    <dataValidation type="custom" showInputMessage="1" showErrorMessage="1" errorTitle="Ugyldig værdi" error="Rådnetanke, slam, Mek/EL (række 415) skal være lavere end eller lig med de tilhørende konstruktioner og være et ikke-negativt tal" sqref="E415:F415" xr:uid="{5450E000-2C85-4201-A30A-6E16BC7243B6}">
      <formula1>IF(AND(OR(AND(ISNUMBER(E415),E415&gt;=0),E415=""),E415 &lt;= E414),TRUE,FALSE)</formula1>
    </dataValidation>
    <dataValidation type="custom" showInputMessage="1" showErrorMessage="1" errorTitle="Ugyldig værdi" error="Rådnetanke, slam, SRO (række 416) skal være lavere end de tilhørende konstruktioner" sqref="E416:F416" xr:uid="{7511FC96-D97C-43A7-A300-B1EDC7FA56C4}">
      <formula1>IF(AND(OR(AND(ISNUMBER(E416),E416&gt;=0),E416=""),E416 &lt;= E414),TRUE,FALSE)</formula1>
    </dataValidation>
    <dataValidation type="custom" showInputMessage="1" showErrorMessage="1" errorTitle="Ugyldig værdi" error="Gasdisponering, Mek/EL (række 418) skal være lavere end eller lig med de tilhørende konstruktioner og være et ikke-negativt tal" sqref="E418:F418" xr:uid="{8F181402-2565-4DCA-BF1E-188A4F189CA4}">
      <formula1>IF(AND(OR(AND(ISNUMBER(E418),E418&gt;=0),E418=""),E418 &lt;= E417),TRUE,FALSE)</formula1>
    </dataValidation>
    <dataValidation type="custom" showInputMessage="1" showErrorMessage="1" errorTitle="Ugyldig værdi" error="Gasdisponering, SRO (række 419) skal være lavere end de tilhørende konstruktioner" sqref="E419:F419" xr:uid="{4F8105BB-D100-4F0B-82E8-6D45DAD23654}">
      <formula1>IF(AND(OR(AND(ISNUMBER(E419),E419&gt;=0),E419=""),E419 &lt;= E417),TRUE,FALSE)</formula1>
    </dataValidation>
    <dataValidation type="custom" showInputMessage="1" showErrorMessage="1" errorTitle="Ugyldig værdi" error="Gasdisponering - elproduktionsanlæg, Mek/EL (række 421) skal være lavere end eller lig med de tilhørende konstruktioner og være et ikke-negativt tal" sqref="E421:F421" xr:uid="{17BBCF1F-9C0E-4EA5-8A7D-2BE9423C35B1}">
      <formula1>IF(AND(OR(AND(ISNUMBER(E421),E421&gt;=0),E421=""),E421 &lt;= E420),TRUE,FALSE)</formula1>
    </dataValidation>
    <dataValidation type="custom" showInputMessage="1" showErrorMessage="1" errorTitle="Ugyldig værdi" error="Gasdisponering - elproduktionsanlæg, SRO (række 422) skal være lavere end de tilhørende konstruktioner" sqref="E422:F422" xr:uid="{B4128084-3756-411B-9B63-267EF06E4BE4}">
      <formula1>IF(AND(OR(AND(ISNUMBER(E422),E422&gt;=0),E422=""),E422 &lt;= E420),TRUE,FALSE)</formula1>
    </dataValidation>
    <dataValidation type="custom" showInputMessage="1" showErrorMessage="1" errorTitle="Ugyldig værdi" error="Slutafvanding, slam - lavteknologisk (slambede), Mek/EL (række 428) skal være lavere end eller lig med de tilhørende konstruktioner og være et ikke-negativt tal" sqref="E428:F428" xr:uid="{448F64A1-9342-4BB8-8319-F2E47BF51316}">
      <formula1>IF(AND(OR(AND(ISNUMBER(E428),E428&gt;=0),E428=""),E428 &lt;= E427),TRUE,FALSE)</formula1>
    </dataValidation>
    <dataValidation type="custom" showInputMessage="1" showErrorMessage="1" errorTitle="Ugyldig værdi" error="Slutafvanding, slam - lavteknologisk (slambede), SRO (række 429) skal være lavere end de tilhørende konstruktioner" sqref="E429:F429" xr:uid="{D58ADC42-3765-4184-BB1E-0FC1A995E93E}">
      <formula1>IF(AND(OR(AND(ISNUMBER(E429),E429&gt;=0),E429=""),E429 &lt;= E427),TRUE,FALSE)</formula1>
    </dataValidation>
    <dataValidation type="custom" showInputMessage="1" showErrorMessage="1" errorTitle="Ugyldig værdi" error="Slutafvanding, slam - højteknologisk (centrifuger), Mek/El (række 431) skal være lavere end eller lig med de tilhørende konstruktioner og være et ikke-negativt tal" sqref="E431:F431" xr:uid="{9C2E7312-32A5-4FBE-8A13-D956F7349860}">
      <formula1>IF(AND(OR(AND(ISNUMBER(E431),E431&gt;=0),E431=""),E431 &lt;= E430),TRUE,FALSE)</formula1>
    </dataValidation>
    <dataValidation type="custom" showInputMessage="1" showErrorMessage="1" errorTitle="Ugyldig værdi" error="Slutafvanding, slam - højteknologisk (centrifuger), SRO (række 432) skal være lavere end de tilhørende konstruktioner" sqref="E432:F432" xr:uid="{014CD10D-57AD-4499-9959-602344EB2606}">
      <formula1>IF(AND(OR(AND(ISNUMBER(E432),E432&gt;=0),E432=""),E432 &lt;= E430),TRUE,FALSE)</formula1>
    </dataValidation>
    <dataValidation type="custom" showInputMessage="1" showErrorMessage="1" errorTitle="Ugyldig værdi" error="Slutdisponering, slam - lavteknologisk (slammineralisering), Mek/EL (række 435) skal være lavere end eller lig med de tilhørende konstruktioner og være et ikke-negativt tal" sqref="E435:F435" xr:uid="{83FD1552-D8B4-4528-8A32-A739A456C5E0}">
      <formula1>IF(AND(OR(AND(ISNUMBER(E435),E435&gt;=0),E435=""),E435 &lt;= E434),TRUE,FALSE)</formula1>
    </dataValidation>
    <dataValidation type="custom" showInputMessage="1" showErrorMessage="1" errorTitle="Ugyldig værdi" error="Slutdisponering, slam - lavteknologisk (slammineralisering), SRO (række 436) skal være lavere end de tilhørende konstruktioner" sqref="E436:F436" xr:uid="{B3C57721-3CE7-420E-9BA7-71E3D32D5BF8}">
      <formula1>IF(AND(OR(AND(ISNUMBER(E436),E436&gt;=0),E436=""),E436 &lt;= E434),TRUE,FALSE)</formula1>
    </dataValidation>
    <dataValidation type="custom" showInputMessage="1" showErrorMessage="1" errorTitle="Ugyldig værdi" error="Slutdisponering, slam - højteknologisk (slamtørring), Mek/EL (række 438) skal være lavere end eller lig med de tilhørende konstruktioner og være et ikke-negativt tal" sqref="E438:F438" xr:uid="{D58E904A-6328-4E20-914F-D07B687743E8}">
      <formula1>IF(AND(OR(AND(ISNUMBER(E438),E438&gt;=0),E438=""),E438 &lt;= E437),TRUE,FALSE)</formula1>
    </dataValidation>
    <dataValidation type="custom" showInputMessage="1" showErrorMessage="1" errorTitle="Ugyldig værdi" error="Slutdisponering, slam - højteknologisk (slamtørring), SRO (række 439) skal være lavere end de tilhørende konstruktioner" sqref="E439:F439" xr:uid="{B933ACC7-6537-4964-8BEC-035BDEEFAA2E}">
      <formula1>IF(AND(OR(AND(ISNUMBER(E439),E439&gt;=0),E439=""),E439 &lt;= E437),TRUE,FALSE)</formula1>
    </dataValidation>
    <dataValidation type="custom" showInputMessage="1" showErrorMessage="1" errorTitle="Ugyldig værdi" error="Slutdisponering, slam - højteknologisk (slamtørring og -forbrænding), Mek/EL (række 441) skal være lavere end eller lig med de tilhørende konstruktioner og være et ikke-negativt tal" sqref="E441:F441" xr:uid="{40EB625D-2EA8-43AD-A2E1-F6A27881D591}">
      <formula1>IF(AND(OR(AND(ISNUMBER(E441),E441&gt;=0),E441=""),E441 &lt;= E440),TRUE,FALSE)</formula1>
    </dataValidation>
    <dataValidation type="custom" showInputMessage="1" showErrorMessage="1" errorTitle="Ugyldig værdi" error="Slutdisponering, slam - højteknologisk (slamtørring og -forbrænding), SRO (række 442) skal være lavere end de tilhørende konstruktioner" sqref="E442:F442" xr:uid="{3D1C9C0B-1BE6-43CF-AF6B-B9C0129FB7E5}">
      <formula1>IF(AND(OR(AND(ISNUMBER(E442),E442&gt;=0),E442=""),E442 &lt;= E440),TRUE,FALSE)</formula1>
    </dataValidation>
    <dataValidation type="custom" showInputMessage="1" showErrorMessage="1" error="Mindre renseanlæg &lt; 5.000 PE (række 445) skal være mindre end 5.000 og være et ikke-negativt tal" sqref="E445:F445" xr:uid="{EFC61150-A69C-45D4-8B88-9E7C212DA7C1}">
      <formula1>IF(OR(AND(E445&gt;=0,E445&lt;=5000,ISNUMBER(E445)),E445=""),TRUE,FALSE)</formula1>
    </dataValidation>
    <dataValidation type="custom" showInputMessage="1" showErrorMessage="1" errorTitle="Ugyldig værdi" error="Indløb med riste, Mek/EL (række 448) skal være lavere end eller lig med de tilhørende konstruktioner og være et ikke-negativt tal" sqref="E448:F448" xr:uid="{B6B393C8-BF4C-43A5-8E7C-3A5B5B55BBE1}">
      <formula1>IF(AND(OR(AND(ISNUMBER(E448),E448&gt;=0),E448=""),E448 &lt;= E447),TRUE,FALSE)</formula1>
    </dataValidation>
    <dataValidation type="custom" showInputMessage="1" showErrorMessage="1" errorTitle="Ugyldig værdi" error="Indløb med riste, SRO (række 449) skal være lavere end de tilhørende konstruktioner" sqref="E449:F449" xr:uid="{F55E741B-FA17-422D-832C-C9F356433A40}">
      <formula1>IF(AND(OR(AND(ISNUMBER(E449),E449&gt;=0),E449=""),E449 &lt;= E447),TRUE,FALSE)</formula1>
    </dataValidation>
    <dataValidation type="custom" showInputMessage="1" showErrorMessage="1" errorTitle="Ugyldig værdi" error="Sand- og fedtfang, Mek/EL (række 451) skal være lavere end eller lig med de tilhørende konstruktioner og være et ikke-negativt tal" sqref="E451:F451" xr:uid="{D1916DBD-A681-49E9-B489-C51F0EE44CD8}">
      <formula1>IF(AND(OR(AND(ISNUMBER(E451),E451&gt;=0),E451=""),E451 &lt;= E450),TRUE,FALSE)</formula1>
    </dataValidation>
    <dataValidation type="custom" showInputMessage="1" showErrorMessage="1" errorTitle="Ugyldig værdi" error="Sand- og fedtfang, SRO (række 452) skal være lavere end de tilhørende konstruktioner" sqref="E452:F452" xr:uid="{FFC8A93B-8B37-4C83-9B57-07C873B5C776}">
      <formula1>IF(AND(OR(AND(ISNUMBER(E452),E452&gt;=0),E452=""),E452 &lt;= E450),TRUE,FALSE)</formula1>
    </dataValidation>
    <dataValidation type="custom" showInputMessage="1" showErrorMessage="1" errorTitle="Ugyldig værdi" error="Forklaring, Mek/EL (række 454) skal være lavere end eller lig med de tilhørende konstruktioner og være et ikke-negativt tal" sqref="E454:F454" xr:uid="{63B1196D-FD57-4C22-9FC1-DA5ECE4B1102}">
      <formula1>IF(AND(OR(AND(ISNUMBER(E454),E454&gt;=0),E454=""),E454 &lt;= E453),TRUE,FALSE)</formula1>
    </dataValidation>
    <dataValidation type="custom" showInputMessage="1" showErrorMessage="1" errorTitle="Ugyldig værdi" error="Forklaring, SRO (række 455) skal være lavere end de tilhørende konstruktioner" sqref="E455:F455" xr:uid="{2626F12C-566C-4E6C-A4D5-2227DE7F37FC}">
      <formula1>IF(AND(OR(AND(ISNUMBER(E455),E455&gt;=0),E455=""),E455 &lt;= E453),TRUE,FALSE)</formula1>
    </dataValidation>
    <dataValidation type="custom" showInputMessage="1" showErrorMessage="1" errorTitle="Ugyldig værdi" error="Beluftningstanke, Mek/EL (række 457) skal være lavere end eller lig med de tilhørende konstruktioner og være et ikke-negativt tal" sqref="E457:F457" xr:uid="{DB5A5D2F-6F2A-478B-8BC9-B38A4E909E0B}">
      <formula1>IF(AND(OR(AND(ISNUMBER(E457),E457&gt;=0),E457=""),E457 &lt;= E456),TRUE,FALSE)</formula1>
    </dataValidation>
    <dataValidation type="custom" showInputMessage="1" showErrorMessage="1" errorTitle="Ugyldig værdi" error="Beluftningstanke, SRO (række 458) skal være lavere end de tilhørende konstruktioner" sqref="E458:F458" xr:uid="{806D78BA-371C-4694-8DCF-C2684AE63863}">
      <formula1>IF(AND(OR(AND(ISNUMBER(E458),E458&gt;=0),E458=""),E458 &lt;= E456),TRUE,FALSE)</formula1>
    </dataValidation>
    <dataValidation type="custom" showInputMessage="1" showErrorMessage="1" errorTitle="Ugyldig værdi" error="Efterklaringstanke, Mek/El (række 460) skal være lavere end eller lig med de tilhørende konstruktioner og være et ikke-negativt tal" sqref="E460:F460" xr:uid="{634697B1-A2A2-4126-A70C-0B2196074142}">
      <formula1>IF(AND(OR(AND(ISNUMBER(E460),E460&gt;=0),E460=""),E460 &lt;= E459),TRUE,FALSE)</formula1>
    </dataValidation>
    <dataValidation type="custom" showInputMessage="1" showErrorMessage="1" errorTitle="Ugyldig værdi" error="Efterklaringstanke, SRO (række 461) skal være lavere end de tilhørende konstruktioner" sqref="E461:F461" xr:uid="{8FF14675-1234-4A89-9226-6F0B1AB9D390}">
      <formula1>IF(AND(OR(AND(ISNUMBER(E461),E461&gt;=0),E461=""),E461 &lt;= E459),TRUE,FALSE)</formula1>
    </dataValidation>
    <dataValidation type="custom" showInputMessage="1" showErrorMessage="1" errorTitle="Ugyldig værdi" error="Efterbehandlingsanlæg (sandfilter), Mek/EL (række 463) skal være lavere end eller lig med de tilhørende konstruktioner og være et ikke-negativt tal" sqref="E463:F463" xr:uid="{8F74B611-05C6-43E2-B93B-42DE03CF8C31}">
      <formula1>IF(AND(OR(AND(ISNUMBER(E463),E463&gt;=0),E463=""),E463 &lt;= E462),TRUE,FALSE)</formula1>
    </dataValidation>
    <dataValidation type="custom" showInputMessage="1" showErrorMessage="1" errorTitle="Ugyldig værdi" error="Efterbehandlingsanlæg (sandfilter), SRO (række 464) skal være lavere end de tilhørende konstruktioner" sqref="E464:F464" xr:uid="{CB9EDC07-5E9A-4E4E-A3D3-251B4ED8751D}">
      <formula1>IF(AND(OR(AND(ISNUMBER(E464),E464&gt;=0),E464=""),E464 &lt;= E462),TRUE,FALSE)</formula1>
    </dataValidation>
    <dataValidation type="custom" showInputMessage="1" showErrorMessage="1" errorTitle="Ugyldig værdi" error="Forafvanding, slam, Mek/EL (række 467) skal være lavere end eller lig med de tilhørende konstruktioner og være et ikke-negativt tal" sqref="E467:F467" xr:uid="{5B96E871-FB9F-48B7-AE87-EB4B75E06A1B}">
      <formula1>IF(AND(OR(AND(ISNUMBER(E467),E467&gt;=0),E467=""),E467 &lt;= E466),TRUE,FALSE)</formula1>
    </dataValidation>
    <dataValidation type="custom" showInputMessage="1" showErrorMessage="1" errorTitle="Ugyldig værdi" error="Forafvanding, slam, SRO (række 468) skal være lavere end de tilhørende konstruktioner" sqref="E468:F468" xr:uid="{D0D5CFC2-E6D0-40AB-8590-E1B205B3A4A2}">
      <formula1>IF(AND(OR(AND(ISNUMBER(E468),E468&gt;=0),E468=""),E468 &lt;= E466),TRUE,FALSE)</formula1>
    </dataValidation>
    <dataValidation type="custom" showInputMessage="1" showErrorMessage="1" errorTitle="Ugyldig værdi" error="Rådnetanke, slam, Mek/EL (række 470) skal være lavere end eller lig med de tilhørende konstruktioner og være et ikke-negativt tal" sqref="E470:F470" xr:uid="{37DF193B-80B0-4182-B192-723C8646DD0F}">
      <formula1>IF(AND(OR(AND(ISNUMBER(E470),E470&gt;=0),E470=""),E470 &lt;= E469),TRUE,FALSE)</formula1>
    </dataValidation>
    <dataValidation type="custom" showInputMessage="1" showErrorMessage="1" errorTitle="Ugyldig værdi" error="Rådnetanke, slam, SRO (række 471) skal være lavere end de tilhørende konstruktioner" sqref="E471:F471" xr:uid="{809A4E53-ED9F-409A-81A6-0D9F8274F0AC}">
      <formula1>IF(AND(OR(AND(ISNUMBER(E471),E471&gt;=0),E471=""),E471 &lt;= E469),TRUE,FALSE)</formula1>
    </dataValidation>
    <dataValidation type="custom" showInputMessage="1" showErrorMessage="1" errorTitle="Ugyldig værdi" error="Gasdisponering, Mek/EL (række 473) skal være lavere end eller lig med de tilhørende konstruktioner og være et ikke-negativt tal" sqref="E473:F473" xr:uid="{0CBEBD15-3E0B-48FD-A812-A6CD82492F22}">
      <formula1>IF(AND(OR(AND(ISNUMBER(E473),E473&gt;=0),E473=""),E473 &lt;= E472),TRUE,FALSE)</formula1>
    </dataValidation>
    <dataValidation type="custom" showInputMessage="1" showErrorMessage="1" errorTitle="Ugyldig værdi" error="Gasdisponering, SRO (række 474) skal være lavere end de tilhørende konstruktioner" sqref="E474:F474" xr:uid="{25ACE2ED-678A-44C1-97BC-C196FD7C00BE}">
      <formula1>IF(AND(OR(AND(ISNUMBER(E474),E474&gt;=0),E474=""),E474 &lt;= E472),TRUE,FALSE)</formula1>
    </dataValidation>
    <dataValidation type="custom" showInputMessage="1" showErrorMessage="1" errorTitle="Ugyldig værdi" error="Gasdisponering - elproduktionsanlæg, Mek/EL (række 476) skal være lavere end eller lig med de tilhørende konstruktioner og være et ikke-negativt tal" sqref="E476:F476" xr:uid="{28C9F986-6089-4E1E-92FB-153F9FD63C72}">
      <formula1>IF(AND(OR(AND(ISNUMBER(E476),E476&gt;=0),E476=""),E476 &lt;= E475),TRUE,FALSE)</formula1>
    </dataValidation>
    <dataValidation type="custom" showInputMessage="1" showErrorMessage="1" errorTitle="Ugyldig værdi" error="Gasdisponering - elproduktionsanlæg, SRO (række 477) skal være lavere end de tilhørende konstruktioner" sqref="E477:F477" xr:uid="{3339FB40-A3BA-4D38-9BB5-387D2DB042AD}">
      <formula1>IF(AND(OR(AND(ISNUMBER(E477),E477&gt;=0),E477=""),E477 &lt;= E475),TRUE,FALSE)</formula1>
    </dataValidation>
    <dataValidation type="custom" showInputMessage="1" showErrorMessage="1" errorTitle="Ugyldig værdi" error="Slutafvanding, slam - lavteknologisk (slambede), Mek/EL (række 483) skal være lavere end eller lig med de tilhørende konstruktioner og være et ikke-negativt tal" sqref="E483:F483" xr:uid="{B3C7AB62-C88C-4DD9-9175-88EE2D160F81}">
      <formula1>IF(AND(OR(AND(ISNUMBER(E483),E483&gt;=0),E483=""),E483 &lt;= E482),TRUE,FALSE)</formula1>
    </dataValidation>
    <dataValidation type="custom" showInputMessage="1" showErrorMessage="1" errorTitle="Ugyldig værdi" error="Slutafvanding, slam - lavteknologisk (slambede), SRO (række 484) skal være lavere end de tilhørende konstruktioner" sqref="E484:F484" xr:uid="{7F576947-56B1-4AEC-A0AF-2B19DDEEB6EB}">
      <formula1>IF(AND(OR(AND(ISNUMBER(E484),E484&gt;=0),E484=""),E484 &lt;= E482),TRUE,FALSE)</formula1>
    </dataValidation>
    <dataValidation type="custom" showInputMessage="1" showErrorMessage="1" errorTitle="Ugyldig værdi" error="Slutafvanding, slam - højteknologisk (centrifuger), Mek/El (række 486) skal være lavere end eller lig med de tilhørende konstruktioner og være et ikke-negativt tal" sqref="E486:F486" xr:uid="{428DC118-9050-473B-9D2C-8BCA222A2CE7}">
      <formula1>IF(AND(OR(AND(ISNUMBER(E486),E486&gt;=0),E486=""),E486 &lt;= E485),TRUE,FALSE)</formula1>
    </dataValidation>
    <dataValidation type="custom" showInputMessage="1" showErrorMessage="1" errorTitle="Ugyldig værdi" error="Slutafvanding, slam - højteknologisk (centrifuger), SRO (række 487) skal være lavere end de tilhørende konstruktioner" sqref="E487:F487" xr:uid="{827E1F32-AC71-4622-A831-95F7C848C2E3}">
      <formula1>IF(AND(OR(AND(ISNUMBER(E487),E487&gt;=0),E487=""),E487 &lt;= E485),TRUE,FALSE)</formula1>
    </dataValidation>
    <dataValidation type="custom" showInputMessage="1" showErrorMessage="1" errorTitle="Ugyldig værdi" error="Slutdisponering, slam - lavteknologisk (slammineralisering), Mek/EL (række 490) skal være lavere end eller lig med de tilhørende konstruktioner og være et ikke-negativt tal" sqref="E490:F490" xr:uid="{B84C3B61-5899-4C85-84A5-A19D6BA24219}">
      <formula1>IF(AND(OR(AND(ISNUMBER(E490),E490&gt;=0),E490=""),E490 &lt;= E489),TRUE,FALSE)</formula1>
    </dataValidation>
    <dataValidation type="custom" showInputMessage="1" showErrorMessage="1" errorTitle="Ugyldig værdi" error="Slutdisponering, slam - lavteknologisk (slammineralisering), SRO (række 491) skal være lavere end de tilhørende konstruktioner" sqref="E491:F491" xr:uid="{EE5872A9-4CA7-4511-8DC1-74E92A50BA8A}">
      <formula1>IF(AND(OR(AND(ISNUMBER(E491),E491&gt;=0),E491=""),E491 &lt;= E489),TRUE,FALSE)</formula1>
    </dataValidation>
    <dataValidation type="custom" showInputMessage="1" showErrorMessage="1" errorTitle="Ugyldig værdi" error="Slutdisponering, slam - højteknologisk (slamtørring), Mek/EL (række 493) skal være lavere end eller lig med de tilhørende konstruktioner og være et ikke-negativt tal" sqref="E493:F493" xr:uid="{5A5AC02A-7651-48AB-A9CF-A0CCEB485B81}">
      <formula1>IF(AND(OR(AND(ISNUMBER(E493),E493&gt;=0),E493=""),E493 &lt;= E492),TRUE,FALSE)</formula1>
    </dataValidation>
    <dataValidation type="custom" showInputMessage="1" showErrorMessage="1" errorTitle="Ugyldig værdi" error="Slutdisponering, slam - højteknologisk (slamtørring), SRO (række 494) skal være lavere end de tilhørende konstruktioner" sqref="E494:F494" xr:uid="{829C068A-B5C1-4F16-B20C-E048D48107EE}">
      <formula1>IF(AND(OR(AND(ISNUMBER(E494),E494&gt;=0),E494=""),E494 &lt;= E492),TRUE,FALSE)</formula1>
    </dataValidation>
    <dataValidation type="custom" showInputMessage="1" showErrorMessage="1" errorTitle="Ugyldig værdi" error="Slutdisponering, slam - højteknologisk (slamtørring og -forbrænding), Mek/EL (række 496) skal være lavere end eller lig med de tilhørende konstruktioner og være et ikke-negativt tal" sqref="E496:F496" xr:uid="{6698A51F-0405-41E0-B7C0-0100EB835E6F}">
      <formula1>IF(AND(OR(AND(ISNUMBER(E496),E496&gt;=0),E496=""),E496 &lt;= E495),TRUE,FALSE)</formula1>
    </dataValidation>
    <dataValidation type="custom" showInputMessage="1" showErrorMessage="1" errorTitle="Ugyldig værdi" error="Slutdisponering, slam - højteknologisk (slamtørring og -forbrænding), SRO (række 497) skal være lavere end de tilhørende konstruktioner" sqref="E497:F497" xr:uid="{BA0EE3D2-A351-4D7D-97B9-76C5B284EF08}">
      <formula1>IF(AND(OR(AND(ISNUMBER(E497),E497&gt;=0),E497=""),E497 &lt;= E495),TRUE,FALSE)</formula1>
    </dataValidation>
    <dataValidation type="custom" showInputMessage="1" showErrorMessage="1" error="Mindre renseanlæg &lt; 5.000 PE (række 500) skal være mindre end 5.000 og være et ikke-negativt tal" sqref="E500:F500" xr:uid="{4CEBE914-B2F2-439B-996A-953BE65E09FE}">
      <formula1>IF(OR(AND(E500&gt;=0,E500&lt;=5000,ISNUMBER(E500)),E500=""),TRUE,FALSE)</formula1>
    </dataValidation>
    <dataValidation type="custom" showInputMessage="1" showErrorMessage="1" errorTitle="Ugyldig værdi" error="Indløb med riste, Mek/EL (række 503) skal være lavere end eller lig med de tilhørende konstruktioner og være et ikke-negativt tal" sqref="E503:F503" xr:uid="{9EF53975-B383-456D-B12A-BB161584A0F0}">
      <formula1>IF(AND(OR(AND(ISNUMBER(E503),E503&gt;=0),E503=""),E503 &lt;= E502),TRUE,FALSE)</formula1>
    </dataValidation>
    <dataValidation type="custom" showInputMessage="1" showErrorMessage="1" errorTitle="Ugyldig værdi" error="Indløb med riste, SRO (række 504) skal være lavere end de tilhørende konstruktioner" sqref="E504:F504" xr:uid="{289AC5CD-BA27-4093-B8C9-978EB5C05D0E}">
      <formula1>IF(AND(OR(AND(ISNUMBER(E504),E504&gt;=0),E504=""),E504 &lt;= E502),TRUE,FALSE)</formula1>
    </dataValidation>
    <dataValidation type="custom" showInputMessage="1" showErrorMessage="1" errorTitle="Ugyldig værdi" error="Sand- og fedtfang, Mek/EL (række 506) skal være lavere end eller lig med de tilhørende konstruktioner og være et ikke-negativt tal" sqref="E506:F506" xr:uid="{A6F0B0D0-16F6-4BB0-BA71-6F366D042214}">
      <formula1>IF(AND(OR(AND(ISNUMBER(E506),E506&gt;=0),E506=""),E506 &lt;= E505),TRUE,FALSE)</formula1>
    </dataValidation>
    <dataValidation type="custom" showInputMessage="1" showErrorMessage="1" errorTitle="Ugyldig værdi" error="Sand- og fedtfang, SRO (række 507) skal være lavere end de tilhørende konstruktioner" sqref="E507:F507" xr:uid="{F71E611C-F5D2-4611-B73A-7F3D16E7857C}">
      <formula1>IF(AND(OR(AND(ISNUMBER(E507),E507&gt;=0),E507=""),E507 &lt;= E505),TRUE,FALSE)</formula1>
    </dataValidation>
    <dataValidation type="custom" showInputMessage="1" showErrorMessage="1" errorTitle="Ugyldig værdi" error="Forklaring, Mek/EL (række 509) skal være lavere end eller lig med de tilhørende konstruktioner og være et ikke-negativt tal" sqref="E509:F509" xr:uid="{D07A9039-B57C-4E30-B970-F8207799B677}">
      <formula1>IF(AND(OR(AND(ISNUMBER(E509),E509&gt;=0),E509=""),E509 &lt;= E508),TRUE,FALSE)</formula1>
    </dataValidation>
    <dataValidation type="custom" showInputMessage="1" showErrorMessage="1" errorTitle="Ugyldig værdi" error="Forklaring, SRO (række 510) skal være lavere end de tilhørende konstruktioner" sqref="E510:F510" xr:uid="{0EA51E83-B081-4051-803F-DC081965140D}">
      <formula1>IF(AND(OR(AND(ISNUMBER(E510),E510&gt;=0),E510=""),E510 &lt;= E508),TRUE,FALSE)</formula1>
    </dataValidation>
    <dataValidation type="custom" showInputMessage="1" showErrorMessage="1" errorTitle="Ugyldig værdi" error="Beluftningstanke, Mek/EL (række 512) skal være lavere end eller lig med de tilhørende konstruktioner og være et ikke-negativt tal" sqref="E512:F512" xr:uid="{2E4550DA-7D77-4CB0-AFA1-E9FF254194CE}">
      <formula1>IF(AND(OR(AND(ISNUMBER(E512),E512&gt;=0),E512=""),E512 &lt;= E511),TRUE,FALSE)</formula1>
    </dataValidation>
    <dataValidation type="custom" showInputMessage="1" showErrorMessage="1" errorTitle="Ugyldig værdi" error="Beluftningstanke, SRO (række 513) skal være lavere end de tilhørende konstruktioner" sqref="E513:F513" xr:uid="{C82D7E13-278A-43BB-AD82-0CABAB9EBA9D}">
      <formula1>IF(AND(OR(AND(ISNUMBER(E513),E513&gt;=0),E513=""),E513 &lt;= E511),TRUE,FALSE)</formula1>
    </dataValidation>
    <dataValidation type="custom" showInputMessage="1" showErrorMessage="1" errorTitle="Ugyldig værdi" error="Efterklaringstanke, Mek/El (række 515) skal være lavere end eller lig med de tilhørende konstruktioner og være et ikke-negativt tal" sqref="E515:F515" xr:uid="{CD0680FF-F051-4853-B3AF-01BE08099D31}">
      <formula1>IF(AND(OR(AND(ISNUMBER(E515),E515&gt;=0),E515=""),E515 &lt;= E514),TRUE,FALSE)</formula1>
    </dataValidation>
    <dataValidation type="custom" showInputMessage="1" showErrorMessage="1" errorTitle="Ugyldig værdi" error="Efterklaringstanke, SRO (række 516) skal være lavere end de tilhørende konstruktioner" sqref="E516:F516" xr:uid="{5A09A45A-F5B8-425E-969C-2C09948B2A04}">
      <formula1>IF(AND(OR(AND(ISNUMBER(E516),E516&gt;=0),E516=""),E516 &lt;= E514),TRUE,FALSE)</formula1>
    </dataValidation>
    <dataValidation type="custom" showInputMessage="1" showErrorMessage="1" errorTitle="Ugyldig værdi" error="Efterbehandlingsanlæg (sandfilter), Mek/EL (række 518) skal være lavere end eller lig med de tilhørende konstruktioner og være et ikke-negativt tal" sqref="E518:F518" xr:uid="{C9072D26-CAE0-4757-A720-5DE23ADF1232}">
      <formula1>IF(AND(OR(AND(ISNUMBER(E518),E518&gt;=0),E518=""),E518 &lt;= E517),TRUE,FALSE)</formula1>
    </dataValidation>
    <dataValidation type="custom" showInputMessage="1" showErrorMessage="1" errorTitle="Ugyldig værdi" error="Efterbehandlingsanlæg (sandfilter), SRO (række 519) skal være lavere end de tilhørende konstruktioner" sqref="E519:F519" xr:uid="{8321300D-DCDD-4AB7-8AE3-A4E022227D58}">
      <formula1>IF(AND(OR(AND(ISNUMBER(E519),E519&gt;=0),E519=""),E519 &lt;= E517),TRUE,FALSE)</formula1>
    </dataValidation>
    <dataValidation type="custom" showInputMessage="1" showErrorMessage="1" errorTitle="Ugyldig værdi" error="Forafvanding, slam, Mek/EL (række 522) skal være lavere end eller lig med de tilhørende konstruktioner og være et ikke-negativt tal" sqref="E522:F522" xr:uid="{9661C773-841F-4F2F-8BF2-DB84611421A3}">
      <formula1>IF(AND(OR(AND(ISNUMBER(E522),E522&gt;=0),E522=""),E522 &lt;= E521),TRUE,FALSE)</formula1>
    </dataValidation>
    <dataValidation type="custom" showInputMessage="1" showErrorMessage="1" errorTitle="Ugyldig værdi" error="Forafvanding, slam, SRO (række 523) skal være lavere end de tilhørende konstruktioner" sqref="E523:F523" xr:uid="{FA8FE8C0-4B95-4FCF-BA55-802C47897E4E}">
      <formula1>IF(AND(OR(AND(ISNUMBER(E523),E523&gt;=0),E523=""),E523 &lt;= E521),TRUE,FALSE)</formula1>
    </dataValidation>
    <dataValidation type="custom" showInputMessage="1" showErrorMessage="1" errorTitle="Ugyldig værdi" error="Rådnetanke, slam, Mek/EL (række 525) skal være lavere end eller lig med de tilhørende konstruktioner og være et ikke-negativt tal" sqref="E525:F525" xr:uid="{5A3625C6-A690-4AC0-91D3-19FE0EAC47B6}">
      <formula1>IF(AND(OR(AND(ISNUMBER(E525),E525&gt;=0),E525=""),E525 &lt;= E524),TRUE,FALSE)</formula1>
    </dataValidation>
    <dataValidation type="custom" showInputMessage="1" showErrorMessage="1" errorTitle="Ugyldig værdi" error="Rådnetanke, slam, SRO (række 526) skal være lavere end de tilhørende konstruktioner" sqref="E526:F526" xr:uid="{96C0DF65-FE02-4405-96A8-7875EDB9C553}">
      <formula1>IF(AND(OR(AND(ISNUMBER(E526),E526&gt;=0),E526=""),E526 &lt;= E524),TRUE,FALSE)</formula1>
    </dataValidation>
    <dataValidation type="custom" showInputMessage="1" showErrorMessage="1" errorTitle="Ugyldig værdi" error="Gasdisponering, Mek/EL (række 528) skal være lavere end eller lig med de tilhørende konstruktioner og være et ikke-negativt tal" sqref="E528:F528" xr:uid="{B06468D5-5AAF-41B3-8A8D-5109FC4EC97D}">
      <formula1>IF(AND(OR(AND(ISNUMBER(E528),E528&gt;=0),E528=""),E528 &lt;= E527),TRUE,FALSE)</formula1>
    </dataValidation>
    <dataValidation type="custom" showInputMessage="1" showErrorMessage="1" errorTitle="Ugyldig værdi" error="Gasdisponering, SRO (række 529) skal være lavere end de tilhørende konstruktioner" sqref="E529:F529" xr:uid="{EBB5099D-E7A2-468F-A193-E51B380FEB17}">
      <formula1>IF(AND(OR(AND(ISNUMBER(E529),E529&gt;=0),E529=""),E529 &lt;= E527),TRUE,FALSE)</formula1>
    </dataValidation>
    <dataValidation type="custom" showInputMessage="1" showErrorMessage="1" errorTitle="Ugyldig værdi" error="Gasdisponering - elproduktionsanlæg, Mek/EL (række 531) skal være lavere end eller lig med de tilhørende konstruktioner og være et ikke-negativt tal" sqref="E531:F531" xr:uid="{791E1583-7400-4BB9-B6C6-8379951B4993}">
      <formula1>IF(AND(OR(AND(ISNUMBER(E531),E531&gt;=0),E531=""),E531 &lt;= E530),TRUE,FALSE)</formula1>
    </dataValidation>
    <dataValidation type="custom" showInputMessage="1" showErrorMessage="1" errorTitle="Ugyldig værdi" error="Gasdisponering - elproduktionsanlæg, SRO (række 532) skal være lavere end de tilhørende konstruktioner" sqref="E532:F532" xr:uid="{567216C0-7644-4376-8DC3-CAB555FDDA67}">
      <formula1>IF(AND(OR(AND(ISNUMBER(E532),E532&gt;=0),E532=""),E532 &lt;= E530),TRUE,FALSE)</formula1>
    </dataValidation>
    <dataValidation type="custom" showInputMessage="1" showErrorMessage="1" errorTitle="Ugyldig værdi" error="Slutafvanding, slam - lavteknologisk (slambede), Mek/EL (række 538) skal være lavere end eller lig med de tilhørende konstruktioner og være et ikke-negativt tal" sqref="E538:F538" xr:uid="{2B4D7671-66EF-420E-AA75-1AF24FD609E0}">
      <formula1>IF(AND(OR(AND(ISNUMBER(E538),E538&gt;=0),E538=""),E538 &lt;= E537),TRUE,FALSE)</formula1>
    </dataValidation>
    <dataValidation type="custom" showInputMessage="1" showErrorMessage="1" errorTitle="Ugyldig værdi" error="Slutafvanding, slam - lavteknologisk (slambede), SRO (række 539) skal være lavere end de tilhørende konstruktioner" sqref="E539:F539" xr:uid="{E67CF433-0718-4460-A287-7C0B5DFADAC3}">
      <formula1>IF(AND(OR(AND(ISNUMBER(E539),E539&gt;=0),E539=""),E539 &lt;= E537),TRUE,FALSE)</formula1>
    </dataValidation>
    <dataValidation type="custom" showInputMessage="1" showErrorMessage="1" errorTitle="Ugyldig værdi" error="Slutafvanding, slam - højteknologisk (centrifuger), Mek/El (række 541) skal være lavere end eller lig med de tilhørende konstruktioner og være et ikke-negativt tal" sqref="E541:F541" xr:uid="{A1D6DC55-EB4E-4DDB-9535-1A3F506E3495}">
      <formula1>IF(AND(OR(AND(ISNUMBER(E541),E541&gt;=0),E541=""),E541 &lt;= E540),TRUE,FALSE)</formula1>
    </dataValidation>
    <dataValidation type="custom" showInputMessage="1" showErrorMessage="1" errorTitle="Ugyldig værdi" error="Slutafvanding, slam - højteknologisk (centrifuger), SRO (række 542) skal være lavere end de tilhørende konstruktioner" sqref="E542:F542" xr:uid="{3921EA58-EC7C-473F-BFC8-2A756A0DE839}">
      <formula1>IF(AND(OR(AND(ISNUMBER(E542),E542&gt;=0),E542=""),E542 &lt;= E540),TRUE,FALSE)</formula1>
    </dataValidation>
    <dataValidation type="custom" showInputMessage="1" showErrorMessage="1" errorTitle="Ugyldig værdi" error="Slutdisponering, slam - lavteknologisk (slammineralisering), Mek/EL (række 545) skal være lavere end eller lig med de tilhørende konstruktioner og være et ikke-negativt tal" sqref="E545:F545" xr:uid="{D5A36F66-FB8D-4978-A42E-8B93D01A3FC4}">
      <formula1>IF(AND(OR(AND(ISNUMBER(E545),E545&gt;=0),E545=""),E545 &lt;= E544),TRUE,FALSE)</formula1>
    </dataValidation>
    <dataValidation type="custom" showInputMessage="1" showErrorMessage="1" errorTitle="Ugyldig værdi" error="Slutdisponering, slam - lavteknologisk (slammineralisering), SRO (række 546) skal være lavere end de tilhørende konstruktioner" sqref="E546:F546" xr:uid="{87973F48-6CA7-4109-802F-EB57B1D40FD7}">
      <formula1>IF(AND(OR(AND(ISNUMBER(E546),E546&gt;=0),E546=""),E546 &lt;= E544),TRUE,FALSE)</formula1>
    </dataValidation>
    <dataValidation type="custom" showInputMessage="1" showErrorMessage="1" errorTitle="Ugyldig værdi" error="Slutdisponering, slam - højteknologisk (slamtørring), Mek/EL (række 548) skal være lavere end eller lig med de tilhørende konstruktioner og være et ikke-negativt tal" sqref="E548:F548" xr:uid="{D7B99083-B4FC-427F-98CF-05AEB10E97C2}">
      <formula1>IF(AND(OR(AND(ISNUMBER(E548),E548&gt;=0),E548=""),E548 &lt;= E547),TRUE,FALSE)</formula1>
    </dataValidation>
    <dataValidation type="custom" showInputMessage="1" showErrorMessage="1" errorTitle="Ugyldig værdi" error="Slutdisponering, slam - højteknologisk (slamtørring), SRO (række 549) skal være lavere end de tilhørende konstruktioner" sqref="E549:F549" xr:uid="{D19B6705-F61D-409B-8771-A9CED7EF7AFF}">
      <formula1>IF(AND(OR(AND(ISNUMBER(E549),E549&gt;=0),E549=""),E549 &lt;= E547),TRUE,FALSE)</formula1>
    </dataValidation>
    <dataValidation type="custom" showInputMessage="1" showErrorMessage="1" errorTitle="Ugyldig værdi" error="Slutdisponering, slam - højteknologisk (slamtørring og -forbrænding), Mek/EL (række 551) skal være lavere end eller lig med de tilhørende konstruktioner og være et ikke-negativt tal" sqref="E551:F551" xr:uid="{32755054-E4B9-4C8C-988B-ED4D632D7369}">
      <formula1>IF(AND(OR(AND(ISNUMBER(E551),E551&gt;=0),E551=""),E551 &lt;= E550),TRUE,FALSE)</formula1>
    </dataValidation>
    <dataValidation type="custom" showInputMessage="1" showErrorMessage="1" errorTitle="Ugyldig værdi" error="Slutdisponering, slam - højteknologisk (slamtørring og -forbrænding), SRO (række 552) skal være lavere end de tilhørende konstruktioner" sqref="E552:F552" xr:uid="{1E169F82-B97F-4F13-8960-EF6FFE2CB99D}">
      <formula1>IF(AND(OR(AND(ISNUMBER(E552),E552&gt;=0),E552=""),E552 &lt;= E550),TRUE,FALSE)</formula1>
    </dataValidation>
  </dataValidations>
  <pageMargins left="0.7" right="0.7" top="0.75" bottom="0.75" header="0.3" footer="0.3"/>
  <pageSetup paperSize="8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VP319"/>
  <sheetViews>
    <sheetView zoomScale="150" zoomScaleNormal="150" workbookViewId="0">
      <pane ySplit="2" topLeftCell="A85" activePane="bottomLeft" state="frozen"/>
      <selection pane="bottomLeft" activeCell="F146" sqref="F146"/>
    </sheetView>
  </sheetViews>
  <sheetFormatPr defaultColWidth="0" defaultRowHeight="12" zeroHeight="1" x14ac:dyDescent="0.2"/>
  <cols>
    <col min="1" max="1" width="90.28515625" bestFit="1" customWidth="1"/>
    <col min="2" max="2" width="6.7109375" bestFit="1" customWidth="1"/>
    <col min="3" max="3" width="9.85546875" bestFit="1" customWidth="1"/>
    <col min="4" max="6" width="12.5703125" customWidth="1"/>
    <col min="7" max="8" width="9.5703125" bestFit="1" customWidth="1"/>
    <col min="9" max="9" width="14.5703125" bestFit="1" customWidth="1"/>
    <col min="10" max="10" width="9.5703125" hidden="1"/>
    <col min="11" max="12" width="14.5703125" hidden="1"/>
    <col min="13" max="169" width="9.140625" hidden="1"/>
    <col min="170" max="170" width="103.140625" hidden="1"/>
    <col min="171" max="193" width="11" hidden="1"/>
    <col min="194" max="217" width="9.140625" hidden="1"/>
    <col min="218" max="218" width="22.42578125" hidden="1"/>
    <col min="219" max="240" width="9.140625" hidden="1"/>
    <col min="241" max="241" width="22.42578125" hidden="1"/>
    <col min="242" max="263" width="9.140625" hidden="1"/>
    <col min="264" max="264" width="22.42578125" hidden="1"/>
    <col min="265" max="425" width="9.140625" hidden="1"/>
    <col min="426" max="426" width="103.140625" hidden="1"/>
    <col min="427" max="449" width="11" hidden="1"/>
    <col min="450" max="473" width="9.140625" hidden="1"/>
    <col min="474" max="474" width="22.42578125" hidden="1"/>
    <col min="475" max="496" width="9.140625" hidden="1"/>
    <col min="497" max="497" width="22.42578125" hidden="1"/>
    <col min="498" max="519" width="9.140625" hidden="1"/>
    <col min="520" max="520" width="22.42578125" hidden="1"/>
    <col min="521" max="681" width="9.140625" hidden="1"/>
    <col min="682" max="682" width="103.140625" hidden="1"/>
    <col min="683" max="705" width="11" hidden="1"/>
    <col min="706" max="729" width="9.140625" hidden="1"/>
    <col min="730" max="730" width="22.42578125" hidden="1"/>
    <col min="731" max="752" width="9.140625" hidden="1"/>
    <col min="753" max="753" width="22.42578125" hidden="1"/>
    <col min="754" max="775" width="9.140625" hidden="1"/>
    <col min="776" max="776" width="22.42578125" hidden="1"/>
    <col min="777" max="937" width="9.140625" hidden="1"/>
    <col min="938" max="938" width="103.140625" hidden="1"/>
    <col min="939" max="961" width="11" hidden="1"/>
    <col min="962" max="985" width="9.140625" hidden="1"/>
    <col min="986" max="986" width="22.42578125" hidden="1"/>
    <col min="987" max="1008" width="9.140625" hidden="1"/>
    <col min="1009" max="1009" width="22.42578125" hidden="1"/>
    <col min="1010" max="1031" width="9.140625" hidden="1"/>
    <col min="1032" max="1032" width="22.42578125" hidden="1"/>
    <col min="1033" max="1193" width="9.140625" hidden="1"/>
    <col min="1194" max="1194" width="103.140625" hidden="1"/>
    <col min="1195" max="1217" width="11" hidden="1"/>
    <col min="1218" max="1241" width="9.140625" hidden="1"/>
    <col min="1242" max="1242" width="22.42578125" hidden="1"/>
    <col min="1243" max="1264" width="9.140625" hidden="1"/>
    <col min="1265" max="1265" width="22.42578125" hidden="1"/>
    <col min="1266" max="1287" width="9.140625" hidden="1"/>
    <col min="1288" max="1288" width="22.42578125" hidden="1"/>
    <col min="1289" max="1449" width="9.140625" hidden="1"/>
    <col min="1450" max="1450" width="103.140625" hidden="1"/>
    <col min="1451" max="1473" width="11" hidden="1"/>
    <col min="1474" max="1497" width="9.140625" hidden="1"/>
    <col min="1498" max="1498" width="22.42578125" hidden="1"/>
    <col min="1499" max="1520" width="9.140625" hidden="1"/>
    <col min="1521" max="1521" width="22.42578125" hidden="1"/>
    <col min="1522" max="1543" width="9.140625" hidden="1"/>
    <col min="1544" max="1544" width="22.42578125" hidden="1"/>
    <col min="1545" max="1705" width="9.140625" hidden="1"/>
    <col min="1706" max="1706" width="103.140625" hidden="1"/>
    <col min="1707" max="1729" width="11" hidden="1"/>
    <col min="1730" max="1753" width="9.140625" hidden="1"/>
    <col min="1754" max="1754" width="22.42578125" hidden="1"/>
    <col min="1755" max="1776" width="9.140625" hidden="1"/>
    <col min="1777" max="1777" width="22.42578125" hidden="1"/>
    <col min="1778" max="1799" width="9.140625" hidden="1"/>
    <col min="1800" max="1800" width="22.42578125" hidden="1"/>
    <col min="1801" max="1961" width="9.140625" hidden="1"/>
    <col min="1962" max="1962" width="103.140625" hidden="1"/>
    <col min="1963" max="1985" width="11" hidden="1"/>
    <col min="1986" max="2009" width="9.140625" hidden="1"/>
    <col min="2010" max="2010" width="22.42578125" hidden="1"/>
    <col min="2011" max="2032" width="9.140625" hidden="1"/>
    <col min="2033" max="2033" width="22.42578125" hidden="1"/>
    <col min="2034" max="2055" width="9.140625" hidden="1"/>
    <col min="2056" max="2056" width="22.42578125" hidden="1"/>
    <col min="2057" max="2217" width="9.140625" hidden="1"/>
    <col min="2218" max="2218" width="103.140625" hidden="1"/>
    <col min="2219" max="2241" width="11" hidden="1"/>
    <col min="2242" max="2265" width="9.140625" hidden="1"/>
    <col min="2266" max="2266" width="22.42578125" hidden="1"/>
    <col min="2267" max="2288" width="9.140625" hidden="1"/>
    <col min="2289" max="2289" width="22.42578125" hidden="1"/>
    <col min="2290" max="2311" width="9.140625" hidden="1"/>
    <col min="2312" max="2312" width="22.42578125" hidden="1"/>
    <col min="2313" max="2473" width="9.140625" hidden="1"/>
    <col min="2474" max="2474" width="103.140625" hidden="1"/>
    <col min="2475" max="2497" width="11" hidden="1"/>
    <col min="2498" max="2521" width="9.140625" hidden="1"/>
    <col min="2522" max="2522" width="22.42578125" hidden="1"/>
    <col min="2523" max="2544" width="9.140625" hidden="1"/>
    <col min="2545" max="2545" width="22.42578125" hidden="1"/>
    <col min="2546" max="2567" width="9.140625" hidden="1"/>
    <col min="2568" max="2568" width="22.42578125" hidden="1"/>
    <col min="2569" max="2729" width="9.140625" hidden="1"/>
    <col min="2730" max="2730" width="103.140625" hidden="1"/>
    <col min="2731" max="2753" width="11" hidden="1"/>
    <col min="2754" max="2777" width="9.140625" hidden="1"/>
    <col min="2778" max="2778" width="22.42578125" hidden="1"/>
    <col min="2779" max="2800" width="9.140625" hidden="1"/>
    <col min="2801" max="2801" width="22.42578125" hidden="1"/>
    <col min="2802" max="2823" width="9.140625" hidden="1"/>
    <col min="2824" max="2824" width="22.42578125" hidden="1"/>
    <col min="2825" max="2985" width="9.140625" hidden="1"/>
    <col min="2986" max="2986" width="103.140625" hidden="1"/>
    <col min="2987" max="3009" width="11" hidden="1"/>
    <col min="3010" max="3033" width="9.140625" hidden="1"/>
    <col min="3034" max="3034" width="22.42578125" hidden="1"/>
    <col min="3035" max="3056" width="9.140625" hidden="1"/>
    <col min="3057" max="3057" width="22.42578125" hidden="1"/>
    <col min="3058" max="3079" width="9.140625" hidden="1"/>
    <col min="3080" max="3080" width="22.42578125" hidden="1"/>
    <col min="3081" max="3241" width="9.140625" hidden="1"/>
    <col min="3242" max="3242" width="103.140625" hidden="1"/>
    <col min="3243" max="3265" width="11" hidden="1"/>
    <col min="3266" max="3289" width="9.140625" hidden="1"/>
    <col min="3290" max="3290" width="22.42578125" hidden="1"/>
    <col min="3291" max="3312" width="9.140625" hidden="1"/>
    <col min="3313" max="3313" width="22.42578125" hidden="1"/>
    <col min="3314" max="3335" width="9.140625" hidden="1"/>
    <col min="3336" max="3336" width="22.42578125" hidden="1"/>
    <col min="3337" max="3497" width="9.140625" hidden="1"/>
    <col min="3498" max="3498" width="103.140625" hidden="1"/>
    <col min="3499" max="3521" width="11" hidden="1"/>
    <col min="3522" max="3545" width="9.140625" hidden="1"/>
    <col min="3546" max="3546" width="22.42578125" hidden="1"/>
    <col min="3547" max="3568" width="9.140625" hidden="1"/>
    <col min="3569" max="3569" width="22.42578125" hidden="1"/>
    <col min="3570" max="3591" width="9.140625" hidden="1"/>
    <col min="3592" max="3592" width="22.42578125" hidden="1"/>
    <col min="3593" max="3753" width="9.140625" hidden="1"/>
    <col min="3754" max="3754" width="103.140625" hidden="1"/>
    <col min="3755" max="3777" width="11" hidden="1"/>
    <col min="3778" max="3801" width="9.140625" hidden="1"/>
    <col min="3802" max="3802" width="22.42578125" hidden="1"/>
    <col min="3803" max="3824" width="9.140625" hidden="1"/>
    <col min="3825" max="3825" width="22.42578125" hidden="1"/>
    <col min="3826" max="3847" width="9.140625" hidden="1"/>
    <col min="3848" max="3848" width="22.42578125" hidden="1"/>
    <col min="3849" max="4009" width="9.140625" hidden="1"/>
    <col min="4010" max="4010" width="103.140625" hidden="1"/>
    <col min="4011" max="4033" width="11" hidden="1"/>
    <col min="4034" max="4057" width="9.140625" hidden="1"/>
    <col min="4058" max="4058" width="22.42578125" hidden="1"/>
    <col min="4059" max="4080" width="9.140625" hidden="1"/>
    <col min="4081" max="4081" width="22.42578125" hidden="1"/>
    <col min="4082" max="4103" width="9.140625" hidden="1"/>
    <col min="4104" max="4104" width="22.42578125" hidden="1"/>
    <col min="4105" max="4265" width="9.140625" hidden="1"/>
    <col min="4266" max="4266" width="103.140625" hidden="1"/>
    <col min="4267" max="4289" width="11" hidden="1"/>
    <col min="4290" max="4313" width="9.140625" hidden="1"/>
    <col min="4314" max="4314" width="22.42578125" hidden="1"/>
    <col min="4315" max="4336" width="9.140625" hidden="1"/>
    <col min="4337" max="4337" width="22.42578125" hidden="1"/>
    <col min="4338" max="4359" width="9.140625" hidden="1"/>
    <col min="4360" max="4360" width="22.42578125" hidden="1"/>
    <col min="4361" max="4521" width="9.140625" hidden="1"/>
    <col min="4522" max="4522" width="103.140625" hidden="1"/>
    <col min="4523" max="4545" width="11" hidden="1"/>
    <col min="4546" max="4569" width="9.140625" hidden="1"/>
    <col min="4570" max="4570" width="22.42578125" hidden="1"/>
    <col min="4571" max="4592" width="9.140625" hidden="1"/>
    <col min="4593" max="4593" width="22.42578125" hidden="1"/>
    <col min="4594" max="4615" width="9.140625" hidden="1"/>
    <col min="4616" max="4616" width="22.42578125" hidden="1"/>
    <col min="4617" max="4777" width="9.140625" hidden="1"/>
    <col min="4778" max="4778" width="103.140625" hidden="1"/>
    <col min="4779" max="4801" width="11" hidden="1"/>
    <col min="4802" max="4825" width="9.140625" hidden="1"/>
    <col min="4826" max="4826" width="22.42578125" hidden="1"/>
    <col min="4827" max="4848" width="9.140625" hidden="1"/>
    <col min="4849" max="4849" width="22.42578125" hidden="1"/>
    <col min="4850" max="4871" width="9.140625" hidden="1"/>
    <col min="4872" max="4872" width="22.42578125" hidden="1"/>
    <col min="4873" max="5033" width="9.140625" hidden="1"/>
    <col min="5034" max="5034" width="103.140625" hidden="1"/>
    <col min="5035" max="5057" width="11" hidden="1"/>
    <col min="5058" max="5081" width="9.140625" hidden="1"/>
    <col min="5082" max="5082" width="22.42578125" hidden="1"/>
    <col min="5083" max="5104" width="9.140625" hidden="1"/>
    <col min="5105" max="5105" width="22.42578125" hidden="1"/>
    <col min="5106" max="5127" width="9.140625" hidden="1"/>
    <col min="5128" max="5128" width="22.42578125" hidden="1"/>
    <col min="5129" max="5289" width="9.140625" hidden="1"/>
    <col min="5290" max="5290" width="103.140625" hidden="1"/>
    <col min="5291" max="5313" width="11" hidden="1"/>
    <col min="5314" max="5337" width="9.140625" hidden="1"/>
    <col min="5338" max="5338" width="22.42578125" hidden="1"/>
    <col min="5339" max="5360" width="9.140625" hidden="1"/>
    <col min="5361" max="5361" width="22.42578125" hidden="1"/>
    <col min="5362" max="5383" width="9.140625" hidden="1"/>
    <col min="5384" max="5384" width="22.42578125" hidden="1"/>
    <col min="5385" max="5545" width="9.140625" hidden="1"/>
    <col min="5546" max="5546" width="103.140625" hidden="1"/>
    <col min="5547" max="5569" width="11" hidden="1"/>
    <col min="5570" max="5593" width="9.140625" hidden="1"/>
    <col min="5594" max="5594" width="22.42578125" hidden="1"/>
    <col min="5595" max="5616" width="9.140625" hidden="1"/>
    <col min="5617" max="5617" width="22.42578125" hidden="1"/>
    <col min="5618" max="5639" width="9.140625" hidden="1"/>
    <col min="5640" max="5640" width="22.42578125" hidden="1"/>
    <col min="5641" max="5801" width="9.140625" hidden="1"/>
    <col min="5802" max="5802" width="103.140625" hidden="1"/>
    <col min="5803" max="5825" width="11" hidden="1"/>
    <col min="5826" max="5849" width="9.140625" hidden="1"/>
    <col min="5850" max="5850" width="22.42578125" hidden="1"/>
    <col min="5851" max="5872" width="9.140625" hidden="1"/>
    <col min="5873" max="5873" width="22.42578125" hidden="1"/>
    <col min="5874" max="5895" width="9.140625" hidden="1"/>
    <col min="5896" max="5896" width="22.42578125" hidden="1"/>
    <col min="5897" max="6057" width="9.140625" hidden="1"/>
    <col min="6058" max="6058" width="103.140625" hidden="1"/>
    <col min="6059" max="6081" width="11" hidden="1"/>
    <col min="6082" max="6105" width="9.140625" hidden="1"/>
    <col min="6106" max="6106" width="22.42578125" hidden="1"/>
    <col min="6107" max="6128" width="9.140625" hidden="1"/>
    <col min="6129" max="6129" width="22.42578125" hidden="1"/>
    <col min="6130" max="6151" width="9.140625" hidden="1"/>
    <col min="6152" max="6152" width="22.42578125" hidden="1"/>
    <col min="6153" max="6313" width="9.140625" hidden="1"/>
    <col min="6314" max="6314" width="103.140625" hidden="1"/>
    <col min="6315" max="6337" width="11" hidden="1"/>
    <col min="6338" max="6361" width="9.140625" hidden="1"/>
    <col min="6362" max="6362" width="22.42578125" hidden="1"/>
    <col min="6363" max="6384" width="9.140625" hidden="1"/>
    <col min="6385" max="6385" width="22.42578125" hidden="1"/>
    <col min="6386" max="6407" width="9.140625" hidden="1"/>
    <col min="6408" max="6408" width="22.42578125" hidden="1"/>
    <col min="6409" max="6569" width="9.140625" hidden="1"/>
    <col min="6570" max="6570" width="103.140625" hidden="1"/>
    <col min="6571" max="6593" width="11" hidden="1"/>
    <col min="6594" max="6617" width="9.140625" hidden="1"/>
    <col min="6618" max="6618" width="22.42578125" hidden="1"/>
    <col min="6619" max="6640" width="9.140625" hidden="1"/>
    <col min="6641" max="6641" width="22.42578125" hidden="1"/>
    <col min="6642" max="6663" width="9.140625" hidden="1"/>
    <col min="6664" max="6664" width="22.42578125" hidden="1"/>
    <col min="6665" max="6825" width="9.140625" hidden="1"/>
    <col min="6826" max="6826" width="103.140625" hidden="1"/>
    <col min="6827" max="6849" width="11" hidden="1"/>
    <col min="6850" max="6873" width="9.140625" hidden="1"/>
    <col min="6874" max="6874" width="22.42578125" hidden="1"/>
    <col min="6875" max="6896" width="9.140625" hidden="1"/>
    <col min="6897" max="6897" width="22.42578125" hidden="1"/>
    <col min="6898" max="6919" width="9.140625" hidden="1"/>
    <col min="6920" max="6920" width="22.42578125" hidden="1"/>
    <col min="6921" max="7081" width="9.140625" hidden="1"/>
    <col min="7082" max="7082" width="103.140625" hidden="1"/>
    <col min="7083" max="7105" width="11" hidden="1"/>
    <col min="7106" max="7129" width="9.140625" hidden="1"/>
    <col min="7130" max="7130" width="22.42578125" hidden="1"/>
    <col min="7131" max="7152" width="9.140625" hidden="1"/>
    <col min="7153" max="7153" width="22.42578125" hidden="1"/>
    <col min="7154" max="7175" width="9.140625" hidden="1"/>
    <col min="7176" max="7176" width="22.42578125" hidden="1"/>
    <col min="7177" max="7337" width="9.140625" hidden="1"/>
    <col min="7338" max="7338" width="103.140625" hidden="1"/>
    <col min="7339" max="7361" width="11" hidden="1"/>
    <col min="7362" max="7385" width="9.140625" hidden="1"/>
    <col min="7386" max="7386" width="22.42578125" hidden="1"/>
    <col min="7387" max="7408" width="9.140625" hidden="1"/>
    <col min="7409" max="7409" width="22.42578125" hidden="1"/>
    <col min="7410" max="7431" width="9.140625" hidden="1"/>
    <col min="7432" max="7432" width="22.42578125" hidden="1"/>
    <col min="7433" max="7593" width="9.140625" hidden="1"/>
    <col min="7594" max="7594" width="103.140625" hidden="1"/>
    <col min="7595" max="7617" width="11" hidden="1"/>
    <col min="7618" max="7641" width="9.140625" hidden="1"/>
    <col min="7642" max="7642" width="22.42578125" hidden="1"/>
    <col min="7643" max="7664" width="9.140625" hidden="1"/>
    <col min="7665" max="7665" width="22.42578125" hidden="1"/>
    <col min="7666" max="7687" width="9.140625" hidden="1"/>
    <col min="7688" max="7688" width="22.42578125" hidden="1"/>
    <col min="7689" max="7849" width="9.140625" hidden="1"/>
    <col min="7850" max="7850" width="103.140625" hidden="1"/>
    <col min="7851" max="7873" width="11" hidden="1"/>
    <col min="7874" max="7897" width="9.140625" hidden="1"/>
    <col min="7898" max="7898" width="22.42578125" hidden="1"/>
    <col min="7899" max="7920" width="9.140625" hidden="1"/>
    <col min="7921" max="7921" width="22.42578125" hidden="1"/>
    <col min="7922" max="7943" width="9.140625" hidden="1"/>
    <col min="7944" max="7944" width="22.42578125" hidden="1"/>
    <col min="7945" max="8105" width="9.140625" hidden="1"/>
    <col min="8106" max="8106" width="103.140625" hidden="1"/>
    <col min="8107" max="8129" width="11" hidden="1"/>
    <col min="8130" max="8153" width="9.140625" hidden="1"/>
    <col min="8154" max="8154" width="22.42578125" hidden="1"/>
    <col min="8155" max="8176" width="9.140625" hidden="1"/>
    <col min="8177" max="8177" width="22.42578125" hidden="1"/>
    <col min="8178" max="8199" width="9.140625" hidden="1"/>
    <col min="8200" max="8200" width="22.42578125" hidden="1"/>
    <col min="8201" max="8361" width="9.140625" hidden="1"/>
    <col min="8362" max="8362" width="103.140625" hidden="1"/>
    <col min="8363" max="8385" width="11" hidden="1"/>
    <col min="8386" max="8409" width="9.140625" hidden="1"/>
    <col min="8410" max="8410" width="22.42578125" hidden="1"/>
    <col min="8411" max="8432" width="9.140625" hidden="1"/>
    <col min="8433" max="8433" width="22.42578125" hidden="1"/>
    <col min="8434" max="8455" width="9.140625" hidden="1"/>
    <col min="8456" max="8456" width="22.42578125" hidden="1"/>
    <col min="8457" max="8617" width="9.140625" hidden="1"/>
    <col min="8618" max="8618" width="103.140625" hidden="1"/>
    <col min="8619" max="8641" width="11" hidden="1"/>
    <col min="8642" max="8665" width="9.140625" hidden="1"/>
    <col min="8666" max="8666" width="22.42578125" hidden="1"/>
    <col min="8667" max="8688" width="9.140625" hidden="1"/>
    <col min="8689" max="8689" width="22.42578125" hidden="1"/>
    <col min="8690" max="8711" width="9.140625" hidden="1"/>
    <col min="8712" max="8712" width="22.42578125" hidden="1"/>
    <col min="8713" max="8873" width="9.140625" hidden="1"/>
    <col min="8874" max="8874" width="103.140625" hidden="1"/>
    <col min="8875" max="8897" width="11" hidden="1"/>
    <col min="8898" max="8921" width="9.140625" hidden="1"/>
    <col min="8922" max="8922" width="22.42578125" hidden="1"/>
    <col min="8923" max="8944" width="9.140625" hidden="1"/>
    <col min="8945" max="8945" width="22.42578125" hidden="1"/>
    <col min="8946" max="8967" width="9.140625" hidden="1"/>
    <col min="8968" max="8968" width="22.42578125" hidden="1"/>
    <col min="8969" max="9129" width="9.140625" hidden="1"/>
    <col min="9130" max="9130" width="103.140625" hidden="1"/>
    <col min="9131" max="9153" width="11" hidden="1"/>
    <col min="9154" max="9177" width="9.140625" hidden="1"/>
    <col min="9178" max="9178" width="22.42578125" hidden="1"/>
    <col min="9179" max="9200" width="9.140625" hidden="1"/>
    <col min="9201" max="9201" width="22.42578125" hidden="1"/>
    <col min="9202" max="9223" width="9.140625" hidden="1"/>
    <col min="9224" max="9224" width="22.42578125" hidden="1"/>
    <col min="9225" max="9385" width="9.140625" hidden="1"/>
    <col min="9386" max="9386" width="103.140625" hidden="1"/>
    <col min="9387" max="9409" width="11" hidden="1"/>
    <col min="9410" max="9433" width="9.140625" hidden="1"/>
    <col min="9434" max="9434" width="22.42578125" hidden="1"/>
    <col min="9435" max="9456" width="9.140625" hidden="1"/>
    <col min="9457" max="9457" width="22.42578125" hidden="1"/>
    <col min="9458" max="9479" width="9.140625" hidden="1"/>
    <col min="9480" max="9480" width="22.42578125" hidden="1"/>
    <col min="9481" max="9641" width="9.140625" hidden="1"/>
    <col min="9642" max="9642" width="103.140625" hidden="1"/>
    <col min="9643" max="9665" width="11" hidden="1"/>
    <col min="9666" max="9689" width="9.140625" hidden="1"/>
    <col min="9690" max="9690" width="22.42578125" hidden="1"/>
    <col min="9691" max="9712" width="9.140625" hidden="1"/>
    <col min="9713" max="9713" width="22.42578125" hidden="1"/>
    <col min="9714" max="9735" width="9.140625" hidden="1"/>
    <col min="9736" max="9736" width="22.42578125" hidden="1"/>
    <col min="9737" max="9897" width="9.140625" hidden="1"/>
    <col min="9898" max="9898" width="103.140625" hidden="1"/>
    <col min="9899" max="9921" width="11" hidden="1"/>
    <col min="9922" max="9945" width="9.140625" hidden="1"/>
    <col min="9946" max="9946" width="22.42578125" hidden="1"/>
    <col min="9947" max="9968" width="9.140625" hidden="1"/>
    <col min="9969" max="9969" width="22.42578125" hidden="1"/>
    <col min="9970" max="9991" width="9.140625" hidden="1"/>
    <col min="9992" max="9992" width="22.42578125" hidden="1"/>
    <col min="9993" max="10153" width="9.140625" hidden="1"/>
    <col min="10154" max="10154" width="103.140625" hidden="1"/>
    <col min="10155" max="10177" width="11" hidden="1"/>
    <col min="10178" max="10201" width="9.140625" hidden="1"/>
    <col min="10202" max="10202" width="22.42578125" hidden="1"/>
    <col min="10203" max="10224" width="9.140625" hidden="1"/>
    <col min="10225" max="10225" width="22.42578125" hidden="1"/>
    <col min="10226" max="10247" width="9.140625" hidden="1"/>
    <col min="10248" max="10248" width="22.42578125" hidden="1"/>
    <col min="10249" max="10409" width="9.140625" hidden="1"/>
    <col min="10410" max="10410" width="103.140625" hidden="1"/>
    <col min="10411" max="10433" width="11" hidden="1"/>
    <col min="10434" max="10457" width="9.140625" hidden="1"/>
    <col min="10458" max="10458" width="22.42578125" hidden="1"/>
    <col min="10459" max="10480" width="9.140625" hidden="1"/>
    <col min="10481" max="10481" width="22.42578125" hidden="1"/>
    <col min="10482" max="10503" width="9.140625" hidden="1"/>
    <col min="10504" max="10504" width="22.42578125" hidden="1"/>
    <col min="10505" max="10665" width="9.140625" hidden="1"/>
    <col min="10666" max="10666" width="103.140625" hidden="1"/>
    <col min="10667" max="10689" width="11" hidden="1"/>
    <col min="10690" max="10713" width="9.140625" hidden="1"/>
    <col min="10714" max="10714" width="22.42578125" hidden="1"/>
    <col min="10715" max="10736" width="9.140625" hidden="1"/>
    <col min="10737" max="10737" width="22.42578125" hidden="1"/>
    <col min="10738" max="10759" width="9.140625" hidden="1"/>
    <col min="10760" max="10760" width="22.42578125" hidden="1"/>
    <col min="10761" max="10921" width="9.140625" hidden="1"/>
    <col min="10922" max="10922" width="103.140625" hidden="1"/>
    <col min="10923" max="10945" width="11" hidden="1"/>
    <col min="10946" max="10969" width="9.140625" hidden="1"/>
    <col min="10970" max="10970" width="22.42578125" hidden="1"/>
    <col min="10971" max="10992" width="9.140625" hidden="1"/>
    <col min="10993" max="10993" width="22.42578125" hidden="1"/>
    <col min="10994" max="11015" width="9.140625" hidden="1"/>
    <col min="11016" max="11016" width="22.42578125" hidden="1"/>
    <col min="11017" max="11177" width="9.140625" hidden="1"/>
    <col min="11178" max="11178" width="103.140625" hidden="1"/>
    <col min="11179" max="11201" width="11" hidden="1"/>
    <col min="11202" max="11225" width="9.140625" hidden="1"/>
    <col min="11226" max="11226" width="22.42578125" hidden="1"/>
    <col min="11227" max="11248" width="9.140625" hidden="1"/>
    <col min="11249" max="11249" width="22.42578125" hidden="1"/>
    <col min="11250" max="11271" width="9.140625" hidden="1"/>
    <col min="11272" max="11272" width="22.42578125" hidden="1"/>
    <col min="11273" max="11433" width="9.140625" hidden="1"/>
    <col min="11434" max="11434" width="103.140625" hidden="1"/>
    <col min="11435" max="11457" width="11" hidden="1"/>
    <col min="11458" max="11481" width="9.140625" hidden="1"/>
    <col min="11482" max="11482" width="22.42578125" hidden="1"/>
    <col min="11483" max="11504" width="9.140625" hidden="1"/>
    <col min="11505" max="11505" width="22.42578125" hidden="1"/>
    <col min="11506" max="11527" width="9.140625" hidden="1"/>
    <col min="11528" max="11528" width="22.42578125" hidden="1"/>
    <col min="11529" max="11689" width="9.140625" hidden="1"/>
    <col min="11690" max="11690" width="103.140625" hidden="1"/>
    <col min="11691" max="11713" width="11" hidden="1"/>
    <col min="11714" max="11737" width="9.140625" hidden="1"/>
    <col min="11738" max="11738" width="22.42578125" hidden="1"/>
    <col min="11739" max="11760" width="9.140625" hidden="1"/>
    <col min="11761" max="11761" width="22.42578125" hidden="1"/>
    <col min="11762" max="11783" width="9.140625" hidden="1"/>
    <col min="11784" max="11784" width="22.42578125" hidden="1"/>
    <col min="11785" max="11945" width="9.140625" hidden="1"/>
    <col min="11946" max="11946" width="103.140625" hidden="1"/>
    <col min="11947" max="11969" width="11" hidden="1"/>
    <col min="11970" max="11993" width="9.140625" hidden="1"/>
    <col min="11994" max="11994" width="22.42578125" hidden="1"/>
    <col min="11995" max="12016" width="9.140625" hidden="1"/>
    <col min="12017" max="12017" width="22.42578125" hidden="1"/>
    <col min="12018" max="12039" width="9.140625" hidden="1"/>
    <col min="12040" max="12040" width="22.42578125" hidden="1"/>
    <col min="12041" max="12201" width="9.140625" hidden="1"/>
    <col min="12202" max="12202" width="103.140625" hidden="1"/>
    <col min="12203" max="12225" width="11" hidden="1"/>
    <col min="12226" max="12249" width="9.140625" hidden="1"/>
    <col min="12250" max="12250" width="22.42578125" hidden="1"/>
    <col min="12251" max="12272" width="9.140625" hidden="1"/>
    <col min="12273" max="12273" width="22.42578125" hidden="1"/>
    <col min="12274" max="12295" width="9.140625" hidden="1"/>
    <col min="12296" max="12296" width="22.42578125" hidden="1"/>
    <col min="12297" max="12457" width="9.140625" hidden="1"/>
    <col min="12458" max="12458" width="103.140625" hidden="1"/>
    <col min="12459" max="12481" width="11" hidden="1"/>
    <col min="12482" max="12505" width="9.140625" hidden="1"/>
    <col min="12506" max="12506" width="22.42578125" hidden="1"/>
    <col min="12507" max="12528" width="9.140625" hidden="1"/>
    <col min="12529" max="12529" width="22.42578125" hidden="1"/>
    <col min="12530" max="12551" width="9.140625" hidden="1"/>
    <col min="12552" max="12552" width="22.42578125" hidden="1"/>
    <col min="12553" max="12713" width="9.140625" hidden="1"/>
    <col min="12714" max="12714" width="103.140625" hidden="1"/>
    <col min="12715" max="12737" width="11" hidden="1"/>
    <col min="12738" max="12761" width="9.140625" hidden="1"/>
    <col min="12762" max="12762" width="22.42578125" hidden="1"/>
    <col min="12763" max="12784" width="9.140625" hidden="1"/>
    <col min="12785" max="12785" width="22.42578125" hidden="1"/>
    <col min="12786" max="12807" width="9.140625" hidden="1"/>
    <col min="12808" max="12808" width="22.42578125" hidden="1"/>
    <col min="12809" max="12969" width="9.140625" hidden="1"/>
    <col min="12970" max="12970" width="103.140625" hidden="1"/>
    <col min="12971" max="12993" width="11" hidden="1"/>
    <col min="12994" max="13017" width="9.140625" hidden="1"/>
    <col min="13018" max="13018" width="22.42578125" hidden="1"/>
    <col min="13019" max="13040" width="9.140625" hidden="1"/>
    <col min="13041" max="13041" width="22.42578125" hidden="1"/>
    <col min="13042" max="13063" width="9.140625" hidden="1"/>
    <col min="13064" max="13064" width="22.42578125" hidden="1"/>
    <col min="13065" max="13225" width="9.140625" hidden="1"/>
    <col min="13226" max="13226" width="103.140625" hidden="1"/>
    <col min="13227" max="13249" width="11" hidden="1"/>
    <col min="13250" max="13273" width="9.140625" hidden="1"/>
    <col min="13274" max="13274" width="22.42578125" hidden="1"/>
    <col min="13275" max="13296" width="9.140625" hidden="1"/>
    <col min="13297" max="13297" width="22.42578125" hidden="1"/>
    <col min="13298" max="13319" width="9.140625" hidden="1"/>
    <col min="13320" max="13320" width="22.42578125" hidden="1"/>
    <col min="13321" max="13481" width="9.140625" hidden="1"/>
    <col min="13482" max="13482" width="103.140625" hidden="1"/>
    <col min="13483" max="13505" width="11" hidden="1"/>
    <col min="13506" max="13529" width="9.140625" hidden="1"/>
    <col min="13530" max="13530" width="22.42578125" hidden="1"/>
    <col min="13531" max="13552" width="9.140625" hidden="1"/>
    <col min="13553" max="13553" width="22.42578125" hidden="1"/>
    <col min="13554" max="13575" width="9.140625" hidden="1"/>
    <col min="13576" max="13576" width="22.42578125" hidden="1"/>
    <col min="13577" max="13737" width="9.140625" hidden="1"/>
    <col min="13738" max="13738" width="103.140625" hidden="1"/>
    <col min="13739" max="13761" width="11" hidden="1"/>
    <col min="13762" max="13785" width="9.140625" hidden="1"/>
    <col min="13786" max="13786" width="22.42578125" hidden="1"/>
    <col min="13787" max="13808" width="9.140625" hidden="1"/>
    <col min="13809" max="13809" width="22.42578125" hidden="1"/>
    <col min="13810" max="13831" width="9.140625" hidden="1"/>
    <col min="13832" max="13832" width="22.42578125" hidden="1"/>
    <col min="13833" max="13993" width="9.140625" hidden="1"/>
    <col min="13994" max="13994" width="103.140625" hidden="1"/>
    <col min="13995" max="14017" width="11" hidden="1"/>
    <col min="14018" max="14041" width="9.140625" hidden="1"/>
    <col min="14042" max="14042" width="22.42578125" hidden="1"/>
    <col min="14043" max="14064" width="9.140625" hidden="1"/>
    <col min="14065" max="14065" width="22.42578125" hidden="1"/>
    <col min="14066" max="14087" width="9.140625" hidden="1"/>
    <col min="14088" max="14088" width="22.42578125" hidden="1"/>
    <col min="14089" max="14249" width="9.140625" hidden="1"/>
    <col min="14250" max="14250" width="103.140625" hidden="1"/>
    <col min="14251" max="14273" width="11" hidden="1"/>
    <col min="14274" max="14297" width="9.140625" hidden="1"/>
    <col min="14298" max="14298" width="22.42578125" hidden="1"/>
    <col min="14299" max="14320" width="9.140625" hidden="1"/>
    <col min="14321" max="14321" width="22.42578125" hidden="1"/>
    <col min="14322" max="14343" width="9.140625" hidden="1"/>
    <col min="14344" max="14344" width="22.42578125" hidden="1"/>
    <col min="14345" max="14505" width="9.140625" hidden="1"/>
    <col min="14506" max="14506" width="103.140625" hidden="1"/>
    <col min="14507" max="14529" width="11" hidden="1"/>
    <col min="14530" max="14553" width="9.140625" hidden="1"/>
    <col min="14554" max="14554" width="22.42578125" hidden="1"/>
    <col min="14555" max="14576" width="9.140625" hidden="1"/>
    <col min="14577" max="14577" width="22.42578125" hidden="1"/>
    <col min="14578" max="14599" width="9.140625" hidden="1"/>
    <col min="14600" max="14600" width="22.42578125" hidden="1"/>
    <col min="14601" max="14761" width="9.140625" hidden="1"/>
    <col min="14762" max="14762" width="103.140625" hidden="1"/>
    <col min="14763" max="14785" width="11" hidden="1"/>
    <col min="14786" max="14809" width="9.140625" hidden="1"/>
    <col min="14810" max="14810" width="22.42578125" hidden="1"/>
    <col min="14811" max="14832" width="9.140625" hidden="1"/>
    <col min="14833" max="14833" width="22.42578125" hidden="1"/>
    <col min="14834" max="14855" width="9.140625" hidden="1"/>
    <col min="14856" max="14856" width="22.42578125" hidden="1"/>
    <col min="14857" max="15017" width="9.140625" hidden="1"/>
    <col min="15018" max="15018" width="103.140625" hidden="1"/>
    <col min="15019" max="15041" width="11" hidden="1"/>
    <col min="15042" max="15065" width="9.140625" hidden="1"/>
    <col min="15066" max="15066" width="22.42578125" hidden="1"/>
    <col min="15067" max="15088" width="9.140625" hidden="1"/>
    <col min="15089" max="15089" width="22.42578125" hidden="1"/>
    <col min="15090" max="15111" width="9.140625" hidden="1"/>
    <col min="15112" max="15112" width="22.42578125" hidden="1"/>
    <col min="15113" max="15273" width="9.140625" hidden="1"/>
    <col min="15274" max="15274" width="103.140625" hidden="1"/>
    <col min="15275" max="15297" width="11" hidden="1"/>
    <col min="15298" max="15321" width="9.140625" hidden="1"/>
    <col min="15322" max="15322" width="22.42578125" hidden="1"/>
    <col min="15323" max="15344" width="9.140625" hidden="1"/>
    <col min="15345" max="15345" width="22.42578125" hidden="1"/>
    <col min="15346" max="15367" width="9.140625" hidden="1"/>
    <col min="15368" max="15368" width="22.42578125" hidden="1"/>
    <col min="15369" max="15529" width="9.140625" hidden="1"/>
    <col min="15530" max="15530" width="103.140625" hidden="1"/>
    <col min="15531" max="15553" width="11" hidden="1"/>
    <col min="15554" max="15577" width="9.140625" hidden="1"/>
    <col min="15578" max="15578" width="22.42578125" hidden="1"/>
    <col min="15579" max="15600" width="9.140625" hidden="1"/>
    <col min="15601" max="15601" width="22.42578125" hidden="1"/>
    <col min="15602" max="15623" width="9.140625" hidden="1"/>
    <col min="15624" max="15624" width="22.42578125" hidden="1"/>
    <col min="15625" max="15785" width="9.140625" hidden="1"/>
    <col min="15786" max="15786" width="103.140625" hidden="1"/>
    <col min="15787" max="15809" width="11" hidden="1"/>
    <col min="15810" max="15833" width="9.140625" hidden="1"/>
    <col min="15834" max="15834" width="22.42578125" hidden="1"/>
    <col min="15835" max="15856" width="9.140625" hidden="1"/>
    <col min="15857" max="15857" width="22.42578125" hidden="1"/>
    <col min="15858" max="15879" width="9.140625" hidden="1"/>
    <col min="15880" max="15880" width="22.42578125" hidden="1"/>
    <col min="15881" max="16041" width="9.140625" hidden="1"/>
    <col min="16042" max="16042" width="103.140625" hidden="1"/>
    <col min="16043" max="16065" width="11" hidden="1"/>
    <col min="16066" max="16089" width="9.140625" hidden="1"/>
    <col min="16090" max="16090" width="22.42578125" hidden="1"/>
    <col min="16091" max="16112" width="9.140625" hidden="1"/>
    <col min="16113" max="16113" width="22.42578125" hidden="1"/>
    <col min="16114" max="16135" width="9.140625" hidden="1"/>
    <col min="16136" max="16136" width="22.42578125" hidden="1"/>
    <col min="16137" max="16384" width="9.140625" hidden="1"/>
  </cols>
  <sheetData>
    <row r="1" spans="1:9" ht="48" customHeight="1" x14ac:dyDescent="0.2">
      <c r="A1" s="41" t="s">
        <v>7</v>
      </c>
      <c r="B1" s="35" t="s">
        <v>1</v>
      </c>
      <c r="C1" s="35" t="s">
        <v>2</v>
      </c>
      <c r="D1" s="37" t="s">
        <v>156</v>
      </c>
      <c r="E1" s="37" t="s">
        <v>159</v>
      </c>
      <c r="F1" s="37" t="s">
        <v>160</v>
      </c>
      <c r="G1" s="37" t="s">
        <v>161</v>
      </c>
      <c r="H1" s="37" t="s">
        <v>162</v>
      </c>
      <c r="I1" s="39" t="s">
        <v>147</v>
      </c>
    </row>
    <row r="2" spans="1:9" ht="18" customHeight="1" x14ac:dyDescent="0.2">
      <c r="A2" s="42"/>
      <c r="B2" s="36"/>
      <c r="C2" s="36"/>
      <c r="D2" s="38"/>
      <c r="E2" s="38"/>
      <c r="F2" s="38"/>
      <c r="G2" s="36"/>
      <c r="H2" s="36"/>
      <c r="I2" s="40"/>
    </row>
    <row r="3" spans="1:9" ht="12.75" x14ac:dyDescent="0.2">
      <c r="A3" s="30" t="s">
        <v>8</v>
      </c>
      <c r="B3" s="15"/>
      <c r="C3" s="16"/>
      <c r="D3" s="17"/>
      <c r="E3" s="17"/>
      <c r="F3" s="17"/>
      <c r="G3" s="16" t="str">
        <f t="shared" ref="G3:G66" si="0">IF(D3="",IF(E3&gt;0,"Ny data",IF(E3="","",0)),IF(D3=0,IF(E3=0,0,"Ny data"),(E3-D3)/D3))</f>
        <v/>
      </c>
      <c r="H3" s="18" t="str">
        <f t="shared" ref="H3:H66" si="1">IF(E3="",IF(F3&gt;0,"Ny data",IF(F3="","",0)),IF(E3=0,IF(F3=0,0,"Ny data"),(F3-E3)/E3))</f>
        <v/>
      </c>
      <c r="I3" s="17"/>
    </row>
    <row r="4" spans="1:9" ht="12.75" customHeight="1" x14ac:dyDescent="0.2">
      <c r="A4" s="31" t="s">
        <v>77</v>
      </c>
      <c r="B4" s="11" t="s">
        <v>4</v>
      </c>
      <c r="C4" s="13">
        <v>75</v>
      </c>
      <c r="D4" s="24">
        <v>184518</v>
      </c>
      <c r="E4" s="20">
        <v>185001</v>
      </c>
      <c r="F4" s="20">
        <v>185026</v>
      </c>
      <c r="G4" s="21">
        <f t="shared" si="0"/>
        <v>2.6176308002471304E-3</v>
      </c>
      <c r="H4" s="21">
        <f t="shared" si="1"/>
        <v>1.3513440467889364E-4</v>
      </c>
      <c r="I4" s="20"/>
    </row>
    <row r="5" spans="1:9" ht="12.75" customHeight="1" x14ac:dyDescent="0.2">
      <c r="A5" s="31" t="s">
        <v>78</v>
      </c>
      <c r="B5" s="11" t="s">
        <v>4</v>
      </c>
      <c r="C5" s="13">
        <v>75</v>
      </c>
      <c r="D5" s="25">
        <v>35240</v>
      </c>
      <c r="E5" s="22">
        <v>35449</v>
      </c>
      <c r="F5" s="22">
        <v>35830</v>
      </c>
      <c r="G5" s="21">
        <f t="shared" si="0"/>
        <v>5.9307604994324635E-3</v>
      </c>
      <c r="H5" s="21">
        <f t="shared" si="1"/>
        <v>1.074783491776919E-2</v>
      </c>
      <c r="I5" s="22"/>
    </row>
    <row r="6" spans="1:9" ht="12.75" customHeight="1" x14ac:dyDescent="0.2">
      <c r="A6" s="31" t="s">
        <v>79</v>
      </c>
      <c r="B6" s="11" t="s">
        <v>4</v>
      </c>
      <c r="C6" s="13">
        <v>75</v>
      </c>
      <c r="D6" s="12">
        <v>18635</v>
      </c>
      <c r="E6" s="3">
        <v>18950</v>
      </c>
      <c r="F6" s="3">
        <v>18742</v>
      </c>
      <c r="G6" s="4">
        <f t="shared" si="0"/>
        <v>1.6903675878722834E-2</v>
      </c>
      <c r="H6" s="4">
        <f t="shared" si="1"/>
        <v>-1.0976253298153034E-2</v>
      </c>
      <c r="I6" s="3"/>
    </row>
    <row r="7" spans="1:9" ht="12.75" customHeight="1" x14ac:dyDescent="0.2">
      <c r="A7" s="31" t="s">
        <v>80</v>
      </c>
      <c r="B7" s="11" t="s">
        <v>4</v>
      </c>
      <c r="C7" s="13">
        <v>75</v>
      </c>
      <c r="D7" s="12">
        <v>5735</v>
      </c>
      <c r="E7" s="3">
        <v>5472</v>
      </c>
      <c r="F7" s="3">
        <v>5504</v>
      </c>
      <c r="G7" s="4">
        <f t="shared" si="0"/>
        <v>-4.5858761987794247E-2</v>
      </c>
      <c r="H7" s="4">
        <f t="shared" si="1"/>
        <v>5.8479532163742687E-3</v>
      </c>
      <c r="I7" s="3"/>
    </row>
    <row r="8" spans="1:9" ht="12.75" customHeight="1" x14ac:dyDescent="0.2">
      <c r="A8" s="31" t="s">
        <v>81</v>
      </c>
      <c r="B8" s="11" t="s">
        <v>4</v>
      </c>
      <c r="C8" s="13">
        <v>75</v>
      </c>
      <c r="D8" s="12">
        <v>1719</v>
      </c>
      <c r="E8" s="3">
        <v>1719</v>
      </c>
      <c r="F8" s="3">
        <v>1719</v>
      </c>
      <c r="G8" s="4">
        <f t="shared" si="0"/>
        <v>0</v>
      </c>
      <c r="H8" s="4">
        <f t="shared" si="1"/>
        <v>0</v>
      </c>
      <c r="I8" s="3"/>
    </row>
    <row r="9" spans="1:9" ht="12.75" customHeight="1" x14ac:dyDescent="0.2">
      <c r="A9" s="31" t="s">
        <v>82</v>
      </c>
      <c r="B9" s="11" t="s">
        <v>4</v>
      </c>
      <c r="C9" s="13">
        <v>75</v>
      </c>
      <c r="D9" s="12">
        <v>203</v>
      </c>
      <c r="E9" s="3">
        <v>203</v>
      </c>
      <c r="F9" s="3">
        <v>203</v>
      </c>
      <c r="G9" s="4">
        <f t="shared" si="0"/>
        <v>0</v>
      </c>
      <c r="H9" s="4">
        <f t="shared" si="1"/>
        <v>0</v>
      </c>
      <c r="I9" s="3"/>
    </row>
    <row r="10" spans="1:9" ht="12.75" customHeight="1" x14ac:dyDescent="0.2">
      <c r="A10" s="31" t="s">
        <v>83</v>
      </c>
      <c r="B10" s="11" t="s">
        <v>4</v>
      </c>
      <c r="C10" s="13">
        <v>75</v>
      </c>
      <c r="D10" s="12">
        <v>626</v>
      </c>
      <c r="E10" s="3">
        <v>626</v>
      </c>
      <c r="F10" s="3">
        <v>626</v>
      </c>
      <c r="G10" s="4">
        <f t="shared" si="0"/>
        <v>0</v>
      </c>
      <c r="H10" s="4">
        <f t="shared" si="1"/>
        <v>0</v>
      </c>
      <c r="I10" s="3"/>
    </row>
    <row r="11" spans="1:9" ht="12.75" customHeight="1" x14ac:dyDescent="0.2">
      <c r="A11" s="31" t="s">
        <v>84</v>
      </c>
      <c r="B11" s="11" t="s">
        <v>4</v>
      </c>
      <c r="C11" s="13">
        <v>50</v>
      </c>
      <c r="D11" s="12">
        <v>4665</v>
      </c>
      <c r="E11" s="3">
        <v>4870</v>
      </c>
      <c r="F11" s="3">
        <v>4813</v>
      </c>
      <c r="G11" s="4">
        <f t="shared" si="0"/>
        <v>4.3944265809217578E-2</v>
      </c>
      <c r="H11" s="4">
        <f t="shared" si="1"/>
        <v>-1.1704312114989733E-2</v>
      </c>
      <c r="I11" s="3"/>
    </row>
    <row r="12" spans="1:9" ht="12.75" customHeight="1" x14ac:dyDescent="0.2">
      <c r="A12" s="31" t="s">
        <v>85</v>
      </c>
      <c r="B12" s="11" t="s">
        <v>4</v>
      </c>
      <c r="C12" s="13">
        <v>50</v>
      </c>
      <c r="D12" s="12">
        <v>2978</v>
      </c>
      <c r="E12" s="3">
        <v>3155</v>
      </c>
      <c r="F12" s="3">
        <v>3402</v>
      </c>
      <c r="G12" s="4">
        <f t="shared" si="0"/>
        <v>5.9435862995298856E-2</v>
      </c>
      <c r="H12" s="4">
        <f t="shared" si="1"/>
        <v>7.8288431061806663E-2</v>
      </c>
      <c r="I12" s="3"/>
    </row>
    <row r="13" spans="1:9" ht="12.75" customHeight="1" x14ac:dyDescent="0.2">
      <c r="A13" s="31" t="s">
        <v>86</v>
      </c>
      <c r="B13" s="11" t="s">
        <v>4</v>
      </c>
      <c r="C13" s="13">
        <v>50</v>
      </c>
      <c r="D13" s="12">
        <v>2572</v>
      </c>
      <c r="E13" s="3">
        <v>2593</v>
      </c>
      <c r="F13" s="3">
        <v>3007</v>
      </c>
      <c r="G13" s="4">
        <f t="shared" si="0"/>
        <v>8.1648522550544327E-3</v>
      </c>
      <c r="H13" s="4">
        <f t="shared" si="1"/>
        <v>0.15966062475896645</v>
      </c>
      <c r="I13" s="3"/>
    </row>
    <row r="14" spans="1:9" ht="12.75" customHeight="1" x14ac:dyDescent="0.2">
      <c r="A14" s="31" t="s">
        <v>87</v>
      </c>
      <c r="B14" s="11" t="s">
        <v>4</v>
      </c>
      <c r="C14" s="13">
        <v>50</v>
      </c>
      <c r="D14" s="12">
        <v>420</v>
      </c>
      <c r="E14" s="3">
        <v>420</v>
      </c>
      <c r="F14" s="3">
        <v>451</v>
      </c>
      <c r="G14" s="4">
        <f t="shared" si="0"/>
        <v>0</v>
      </c>
      <c r="H14" s="4">
        <f t="shared" si="1"/>
        <v>7.3809523809523811E-2</v>
      </c>
      <c r="I14" s="3"/>
    </row>
    <row r="15" spans="1:9" ht="12.75" customHeight="1" x14ac:dyDescent="0.2">
      <c r="A15" s="31" t="s">
        <v>88</v>
      </c>
      <c r="B15" s="11" t="s">
        <v>4</v>
      </c>
      <c r="C15" s="13">
        <v>50</v>
      </c>
      <c r="D15" s="12">
        <v>0</v>
      </c>
      <c r="E15" s="3">
        <v>0</v>
      </c>
      <c r="F15" s="3">
        <v>0</v>
      </c>
      <c r="G15" s="4">
        <f t="shared" si="0"/>
        <v>0</v>
      </c>
      <c r="H15" s="4">
        <f t="shared" si="1"/>
        <v>0</v>
      </c>
      <c r="I15" s="3"/>
    </row>
    <row r="16" spans="1:9" ht="12.75" customHeight="1" x14ac:dyDescent="0.2">
      <c r="A16" s="31" t="s">
        <v>89</v>
      </c>
      <c r="B16" s="11" t="s">
        <v>4</v>
      </c>
      <c r="C16" s="13">
        <v>50</v>
      </c>
      <c r="D16" s="12">
        <v>0</v>
      </c>
      <c r="E16" s="3">
        <v>0</v>
      </c>
      <c r="F16" s="3">
        <v>0</v>
      </c>
      <c r="G16" s="4">
        <f t="shared" si="0"/>
        <v>0</v>
      </c>
      <c r="H16" s="4">
        <f t="shared" si="1"/>
        <v>0</v>
      </c>
      <c r="I16" s="3"/>
    </row>
    <row r="17" spans="1:9" ht="12.75" x14ac:dyDescent="0.2">
      <c r="A17" s="30" t="s">
        <v>9</v>
      </c>
      <c r="B17" s="15"/>
      <c r="C17" s="16"/>
      <c r="D17" s="17"/>
      <c r="E17" s="17"/>
      <c r="F17" s="17"/>
      <c r="G17" s="16" t="str">
        <f t="shared" si="0"/>
        <v/>
      </c>
      <c r="H17" s="18" t="str">
        <f t="shared" si="1"/>
        <v/>
      </c>
      <c r="I17" s="17"/>
    </row>
    <row r="18" spans="1:9" ht="12.75" customHeight="1" x14ac:dyDescent="0.2">
      <c r="A18" s="31" t="s">
        <v>77</v>
      </c>
      <c r="B18" s="11" t="s">
        <v>4</v>
      </c>
      <c r="C18" s="13">
        <v>75</v>
      </c>
      <c r="D18" s="12">
        <v>435254</v>
      </c>
      <c r="E18" s="3">
        <v>439178</v>
      </c>
      <c r="F18" s="3">
        <v>417041</v>
      </c>
      <c r="G18" s="4">
        <f t="shared" si="0"/>
        <v>9.0154254756992461E-3</v>
      </c>
      <c r="H18" s="4">
        <f t="shared" si="1"/>
        <v>-5.0405530331665067E-2</v>
      </c>
      <c r="I18" s="3"/>
    </row>
    <row r="19" spans="1:9" ht="12.75" customHeight="1" x14ac:dyDescent="0.2">
      <c r="A19" s="31" t="s">
        <v>78</v>
      </c>
      <c r="B19" s="11" t="s">
        <v>4</v>
      </c>
      <c r="C19" s="13">
        <v>75</v>
      </c>
      <c r="D19" s="12">
        <v>162166</v>
      </c>
      <c r="E19" s="3">
        <v>163460</v>
      </c>
      <c r="F19" s="3">
        <v>164630</v>
      </c>
      <c r="G19" s="4">
        <f t="shared" si="0"/>
        <v>7.979477819024949E-3</v>
      </c>
      <c r="H19" s="4">
        <f t="shared" si="1"/>
        <v>7.1577144255475346E-3</v>
      </c>
      <c r="I19" s="3"/>
    </row>
    <row r="20" spans="1:9" ht="12.75" customHeight="1" x14ac:dyDescent="0.2">
      <c r="A20" s="31" t="s">
        <v>79</v>
      </c>
      <c r="B20" s="11" t="s">
        <v>4</v>
      </c>
      <c r="C20" s="13">
        <v>75</v>
      </c>
      <c r="D20" s="12">
        <v>43872</v>
      </c>
      <c r="E20" s="3">
        <v>44211</v>
      </c>
      <c r="F20" s="3">
        <v>44154</v>
      </c>
      <c r="G20" s="4">
        <f t="shared" si="0"/>
        <v>7.7270240700218823E-3</v>
      </c>
      <c r="H20" s="4">
        <f t="shared" si="1"/>
        <v>-1.2892719006582073E-3</v>
      </c>
      <c r="I20" s="3"/>
    </row>
    <row r="21" spans="1:9" ht="12.75" customHeight="1" x14ac:dyDescent="0.2">
      <c r="A21" s="31" t="s">
        <v>80</v>
      </c>
      <c r="B21" s="11" t="s">
        <v>4</v>
      </c>
      <c r="C21" s="13">
        <v>75</v>
      </c>
      <c r="D21" s="12">
        <v>12742</v>
      </c>
      <c r="E21" s="3">
        <v>12788</v>
      </c>
      <c r="F21" s="3">
        <v>12788</v>
      </c>
      <c r="G21" s="4">
        <f t="shared" si="0"/>
        <v>3.6101083032490976E-3</v>
      </c>
      <c r="H21" s="4">
        <f t="shared" si="1"/>
        <v>0</v>
      </c>
      <c r="I21" s="3"/>
    </row>
    <row r="22" spans="1:9" ht="12.75" customHeight="1" x14ac:dyDescent="0.2">
      <c r="A22" s="31" t="s">
        <v>81</v>
      </c>
      <c r="B22" s="11" t="s">
        <v>4</v>
      </c>
      <c r="C22" s="13">
        <v>75</v>
      </c>
      <c r="D22" s="12">
        <v>7658</v>
      </c>
      <c r="E22" s="3">
        <v>7658</v>
      </c>
      <c r="F22" s="3">
        <v>7659</v>
      </c>
      <c r="G22" s="4">
        <f t="shared" si="0"/>
        <v>0</v>
      </c>
      <c r="H22" s="4">
        <f t="shared" si="1"/>
        <v>1.3058239749281798E-4</v>
      </c>
      <c r="I22" s="3"/>
    </row>
    <row r="23" spans="1:9" ht="12.75" customHeight="1" x14ac:dyDescent="0.2">
      <c r="A23" s="31" t="s">
        <v>82</v>
      </c>
      <c r="B23" s="11" t="s">
        <v>4</v>
      </c>
      <c r="C23" s="13">
        <v>75</v>
      </c>
      <c r="D23" s="12">
        <v>5244</v>
      </c>
      <c r="E23" s="3">
        <v>5303</v>
      </c>
      <c r="F23" s="3">
        <v>5227</v>
      </c>
      <c r="G23" s="4">
        <f t="shared" si="0"/>
        <v>1.1250953470633105E-2</v>
      </c>
      <c r="H23" s="4">
        <f t="shared" si="1"/>
        <v>-1.433151046577409E-2</v>
      </c>
      <c r="I23" s="3"/>
    </row>
    <row r="24" spans="1:9" ht="12.75" customHeight="1" x14ac:dyDescent="0.2">
      <c r="A24" s="31" t="s">
        <v>83</v>
      </c>
      <c r="B24" s="11" t="s">
        <v>4</v>
      </c>
      <c r="C24" s="13">
        <v>75</v>
      </c>
      <c r="D24" s="12">
        <v>1806</v>
      </c>
      <c r="E24" s="3">
        <v>1806</v>
      </c>
      <c r="F24" s="3">
        <v>1805</v>
      </c>
      <c r="G24" s="4">
        <f t="shared" si="0"/>
        <v>0</v>
      </c>
      <c r="H24" s="4">
        <f t="shared" si="1"/>
        <v>-5.5370985603543741E-4</v>
      </c>
      <c r="I24" s="3"/>
    </row>
    <row r="25" spans="1:9" ht="12.75" customHeight="1" x14ac:dyDescent="0.2">
      <c r="A25" s="31" t="s">
        <v>84</v>
      </c>
      <c r="B25" s="11" t="s">
        <v>4</v>
      </c>
      <c r="C25" s="13">
        <v>50</v>
      </c>
      <c r="D25" s="12">
        <v>59059</v>
      </c>
      <c r="E25" s="3">
        <v>64212</v>
      </c>
      <c r="F25" s="3">
        <v>60434</v>
      </c>
      <c r="G25" s="4">
        <f t="shared" si="0"/>
        <v>8.7251731319527931E-2</v>
      </c>
      <c r="H25" s="4">
        <f t="shared" si="1"/>
        <v>-5.8836354575468756E-2</v>
      </c>
      <c r="I25" s="3"/>
    </row>
    <row r="26" spans="1:9" ht="12.75" customHeight="1" x14ac:dyDescent="0.2">
      <c r="A26" s="31" t="s">
        <v>85</v>
      </c>
      <c r="B26" s="11" t="s">
        <v>4</v>
      </c>
      <c r="C26" s="13">
        <v>50</v>
      </c>
      <c r="D26" s="12">
        <v>17844</v>
      </c>
      <c r="E26" s="3">
        <v>19992</v>
      </c>
      <c r="F26" s="3">
        <v>22115</v>
      </c>
      <c r="G26" s="4">
        <f t="shared" si="0"/>
        <v>0.12037659717552118</v>
      </c>
      <c r="H26" s="4">
        <f t="shared" si="1"/>
        <v>0.10619247699079631</v>
      </c>
      <c r="I26" s="3"/>
    </row>
    <row r="27" spans="1:9" ht="12.75" customHeight="1" x14ac:dyDescent="0.2">
      <c r="A27" s="31" t="s">
        <v>86</v>
      </c>
      <c r="B27" s="11" t="s">
        <v>4</v>
      </c>
      <c r="C27" s="13">
        <v>50</v>
      </c>
      <c r="D27" s="12">
        <v>2417</v>
      </c>
      <c r="E27" s="3">
        <v>2408</v>
      </c>
      <c r="F27" s="3">
        <v>2924</v>
      </c>
      <c r="G27" s="4">
        <f t="shared" si="0"/>
        <v>-3.7236243276789409E-3</v>
      </c>
      <c r="H27" s="4">
        <f t="shared" si="1"/>
        <v>0.21428571428571427</v>
      </c>
      <c r="I27" s="3"/>
    </row>
    <row r="28" spans="1:9" ht="12.75" customHeight="1" x14ac:dyDescent="0.2">
      <c r="A28" s="31" t="s">
        <v>87</v>
      </c>
      <c r="B28" s="11" t="s">
        <v>4</v>
      </c>
      <c r="C28" s="13">
        <v>50</v>
      </c>
      <c r="D28" s="12">
        <v>710</v>
      </c>
      <c r="E28" s="3">
        <v>710</v>
      </c>
      <c r="F28" s="3">
        <v>710</v>
      </c>
      <c r="G28" s="4">
        <f t="shared" si="0"/>
        <v>0</v>
      </c>
      <c r="H28" s="4">
        <f t="shared" si="1"/>
        <v>0</v>
      </c>
      <c r="I28" s="3"/>
    </row>
    <row r="29" spans="1:9" ht="12.75" customHeight="1" x14ac:dyDescent="0.2">
      <c r="A29" s="31" t="s">
        <v>88</v>
      </c>
      <c r="B29" s="11" t="s">
        <v>4</v>
      </c>
      <c r="C29" s="13">
        <v>50</v>
      </c>
      <c r="D29" s="12">
        <v>125</v>
      </c>
      <c r="E29" s="3">
        <v>125</v>
      </c>
      <c r="F29" s="3">
        <v>125</v>
      </c>
      <c r="G29" s="4">
        <f t="shared" si="0"/>
        <v>0</v>
      </c>
      <c r="H29" s="4">
        <f t="shared" si="1"/>
        <v>0</v>
      </c>
      <c r="I29" s="3"/>
    </row>
    <row r="30" spans="1:9" ht="12.75" customHeight="1" x14ac:dyDescent="0.2">
      <c r="A30" s="31" t="s">
        <v>89</v>
      </c>
      <c r="B30" s="11" t="s">
        <v>4</v>
      </c>
      <c r="C30" s="13">
        <v>50</v>
      </c>
      <c r="D30" s="12">
        <v>0</v>
      </c>
      <c r="E30" s="3">
        <v>0</v>
      </c>
      <c r="F30" s="3">
        <v>0</v>
      </c>
      <c r="G30" s="4">
        <f t="shared" si="0"/>
        <v>0</v>
      </c>
      <c r="H30" s="4">
        <f t="shared" si="1"/>
        <v>0</v>
      </c>
      <c r="I30" s="3"/>
    </row>
    <row r="31" spans="1:9" ht="12.75" x14ac:dyDescent="0.2">
      <c r="A31" s="30" t="s">
        <v>10</v>
      </c>
      <c r="B31" s="15"/>
      <c r="C31" s="16"/>
      <c r="D31" s="17"/>
      <c r="E31" s="17"/>
      <c r="F31" s="17"/>
      <c r="G31" s="16" t="str">
        <f t="shared" si="0"/>
        <v/>
      </c>
      <c r="H31" s="18" t="str">
        <f t="shared" si="1"/>
        <v/>
      </c>
      <c r="I31" s="17"/>
    </row>
    <row r="32" spans="1:9" ht="12.75" customHeight="1" x14ac:dyDescent="0.2">
      <c r="A32" s="31" t="s">
        <v>77</v>
      </c>
      <c r="B32" s="11" t="s">
        <v>4</v>
      </c>
      <c r="C32" s="13">
        <v>75</v>
      </c>
      <c r="D32" s="12">
        <v>15175</v>
      </c>
      <c r="E32" s="3">
        <v>15118</v>
      </c>
      <c r="F32" s="3">
        <v>14330</v>
      </c>
      <c r="G32" s="4">
        <f t="shared" si="0"/>
        <v>-3.7561779242174628E-3</v>
      </c>
      <c r="H32" s="4">
        <f t="shared" si="1"/>
        <v>-5.212329673237201E-2</v>
      </c>
      <c r="I32" s="3"/>
    </row>
    <row r="33" spans="1:9" ht="12.75" customHeight="1" x14ac:dyDescent="0.2">
      <c r="A33" s="31" t="s">
        <v>78</v>
      </c>
      <c r="B33" s="11" t="s">
        <v>4</v>
      </c>
      <c r="C33" s="13">
        <v>75</v>
      </c>
      <c r="D33" s="12">
        <v>9181</v>
      </c>
      <c r="E33" s="3">
        <v>9202</v>
      </c>
      <c r="F33" s="3">
        <v>9151</v>
      </c>
      <c r="G33" s="4">
        <f t="shared" si="0"/>
        <v>2.2873325345822895E-3</v>
      </c>
      <c r="H33" s="4">
        <f t="shared" si="1"/>
        <v>-5.5422734188219948E-3</v>
      </c>
      <c r="I33" s="3"/>
    </row>
    <row r="34" spans="1:9" ht="12.75" customHeight="1" x14ac:dyDescent="0.2">
      <c r="A34" s="31" t="s">
        <v>79</v>
      </c>
      <c r="B34" s="11" t="s">
        <v>4</v>
      </c>
      <c r="C34" s="13">
        <v>75</v>
      </c>
      <c r="D34" s="12">
        <v>2109</v>
      </c>
      <c r="E34" s="3">
        <v>2109</v>
      </c>
      <c r="F34" s="3">
        <v>2109</v>
      </c>
      <c r="G34" s="4">
        <f t="shared" si="0"/>
        <v>0</v>
      </c>
      <c r="H34" s="4">
        <f t="shared" si="1"/>
        <v>0</v>
      </c>
      <c r="I34" s="3"/>
    </row>
    <row r="35" spans="1:9" ht="12.75" customHeight="1" x14ac:dyDescent="0.2">
      <c r="A35" s="31" t="s">
        <v>80</v>
      </c>
      <c r="B35" s="11" t="s">
        <v>4</v>
      </c>
      <c r="C35" s="13">
        <v>75</v>
      </c>
      <c r="D35" s="12">
        <v>464</v>
      </c>
      <c r="E35" s="3">
        <v>464</v>
      </c>
      <c r="F35" s="3">
        <v>464</v>
      </c>
      <c r="G35" s="4">
        <f t="shared" si="0"/>
        <v>0</v>
      </c>
      <c r="H35" s="4">
        <f t="shared" si="1"/>
        <v>0</v>
      </c>
      <c r="I35" s="3"/>
    </row>
    <row r="36" spans="1:9" ht="12.75" customHeight="1" x14ac:dyDescent="0.2">
      <c r="A36" s="31" t="s">
        <v>81</v>
      </c>
      <c r="B36" s="11" t="s">
        <v>4</v>
      </c>
      <c r="C36" s="13">
        <v>75</v>
      </c>
      <c r="D36" s="12">
        <v>4</v>
      </c>
      <c r="E36" s="3">
        <v>4</v>
      </c>
      <c r="F36" s="3">
        <v>4</v>
      </c>
      <c r="G36" s="4">
        <f t="shared" si="0"/>
        <v>0</v>
      </c>
      <c r="H36" s="4">
        <f t="shared" si="1"/>
        <v>0</v>
      </c>
      <c r="I36" s="3"/>
    </row>
    <row r="37" spans="1:9" ht="12.75" customHeight="1" x14ac:dyDescent="0.2">
      <c r="A37" s="31" t="s">
        <v>82</v>
      </c>
      <c r="B37" s="11" t="s">
        <v>4</v>
      </c>
      <c r="C37" s="13">
        <v>75</v>
      </c>
      <c r="D37" s="12">
        <v>100</v>
      </c>
      <c r="E37" s="3">
        <v>100</v>
      </c>
      <c r="F37" s="3">
        <v>100</v>
      </c>
      <c r="G37" s="4">
        <f t="shared" si="0"/>
        <v>0</v>
      </c>
      <c r="H37" s="4">
        <f t="shared" si="1"/>
        <v>0</v>
      </c>
      <c r="I37" s="3"/>
    </row>
    <row r="38" spans="1:9" ht="12.75" customHeight="1" x14ac:dyDescent="0.2">
      <c r="A38" s="31" t="s">
        <v>83</v>
      </c>
      <c r="B38" s="11" t="s">
        <v>4</v>
      </c>
      <c r="C38" s="13">
        <v>75</v>
      </c>
      <c r="D38" s="12">
        <v>229</v>
      </c>
      <c r="E38" s="3">
        <v>229</v>
      </c>
      <c r="F38" s="3">
        <v>229</v>
      </c>
      <c r="G38" s="4">
        <f t="shared" si="0"/>
        <v>0</v>
      </c>
      <c r="H38" s="4">
        <f t="shared" si="1"/>
        <v>0</v>
      </c>
      <c r="I38" s="3"/>
    </row>
    <row r="39" spans="1:9" ht="12.75" customHeight="1" x14ac:dyDescent="0.2">
      <c r="A39" s="31" t="s">
        <v>84</v>
      </c>
      <c r="B39" s="11" t="s">
        <v>4</v>
      </c>
      <c r="C39" s="13">
        <v>50</v>
      </c>
      <c r="D39" s="12">
        <v>890</v>
      </c>
      <c r="E39" s="3">
        <v>890</v>
      </c>
      <c r="F39" s="3">
        <v>855</v>
      </c>
      <c r="G39" s="4">
        <f t="shared" si="0"/>
        <v>0</v>
      </c>
      <c r="H39" s="4">
        <f t="shared" si="1"/>
        <v>-3.9325842696629212E-2</v>
      </c>
      <c r="I39" s="3"/>
    </row>
    <row r="40" spans="1:9" ht="12.75" customHeight="1" x14ac:dyDescent="0.2">
      <c r="A40" s="31" t="s">
        <v>85</v>
      </c>
      <c r="B40" s="11" t="s">
        <v>4</v>
      </c>
      <c r="C40" s="13">
        <v>50</v>
      </c>
      <c r="D40" s="12">
        <v>781</v>
      </c>
      <c r="E40" s="3">
        <v>781</v>
      </c>
      <c r="F40" s="3">
        <v>781</v>
      </c>
      <c r="G40" s="4">
        <f t="shared" si="0"/>
        <v>0</v>
      </c>
      <c r="H40" s="4">
        <f t="shared" si="1"/>
        <v>0</v>
      </c>
      <c r="I40" s="3"/>
    </row>
    <row r="41" spans="1:9" ht="12.75" customHeight="1" x14ac:dyDescent="0.2">
      <c r="A41" s="31" t="s">
        <v>86</v>
      </c>
      <c r="B41" s="11" t="s">
        <v>4</v>
      </c>
      <c r="C41" s="13">
        <v>50</v>
      </c>
      <c r="D41" s="12">
        <v>48</v>
      </c>
      <c r="E41" s="3">
        <v>48</v>
      </c>
      <c r="F41" s="3">
        <v>45</v>
      </c>
      <c r="G41" s="4">
        <f t="shared" si="0"/>
        <v>0</v>
      </c>
      <c r="H41" s="4">
        <f t="shared" si="1"/>
        <v>-6.25E-2</v>
      </c>
      <c r="I41" s="3"/>
    </row>
    <row r="42" spans="1:9" ht="12.75" customHeight="1" x14ac:dyDescent="0.2">
      <c r="A42" s="31" t="s">
        <v>87</v>
      </c>
      <c r="B42" s="11" t="s">
        <v>4</v>
      </c>
      <c r="C42" s="13">
        <v>50</v>
      </c>
      <c r="D42" s="12">
        <v>73</v>
      </c>
      <c r="E42" s="3">
        <v>73</v>
      </c>
      <c r="F42" s="3">
        <v>73</v>
      </c>
      <c r="G42" s="4">
        <f t="shared" si="0"/>
        <v>0</v>
      </c>
      <c r="H42" s="4">
        <f t="shared" si="1"/>
        <v>0</v>
      </c>
      <c r="I42" s="3"/>
    </row>
    <row r="43" spans="1:9" ht="12.75" customHeight="1" x14ac:dyDescent="0.2">
      <c r="A43" s="31" t="s">
        <v>88</v>
      </c>
      <c r="B43" s="11" t="s">
        <v>4</v>
      </c>
      <c r="C43" s="13">
        <v>50</v>
      </c>
      <c r="D43" s="12">
        <v>0</v>
      </c>
      <c r="E43" s="3">
        <v>0</v>
      </c>
      <c r="F43" s="3">
        <v>0</v>
      </c>
      <c r="G43" s="4">
        <f t="shared" si="0"/>
        <v>0</v>
      </c>
      <c r="H43" s="4">
        <f t="shared" si="1"/>
        <v>0</v>
      </c>
      <c r="I43" s="3"/>
    </row>
    <row r="44" spans="1:9" ht="12.75" customHeight="1" x14ac:dyDescent="0.2">
      <c r="A44" s="31" t="s">
        <v>89</v>
      </c>
      <c r="B44" s="11" t="s">
        <v>4</v>
      </c>
      <c r="C44" s="13">
        <v>50</v>
      </c>
      <c r="D44" s="12">
        <v>0</v>
      </c>
      <c r="E44" s="3">
        <v>0</v>
      </c>
      <c r="F44" s="3">
        <v>0</v>
      </c>
      <c r="G44" s="4">
        <f t="shared" si="0"/>
        <v>0</v>
      </c>
      <c r="H44" s="4">
        <f t="shared" si="1"/>
        <v>0</v>
      </c>
      <c r="I44" s="3"/>
    </row>
    <row r="45" spans="1:9" ht="12.75" x14ac:dyDescent="0.2">
      <c r="A45" s="30" t="s">
        <v>11</v>
      </c>
      <c r="B45" s="15"/>
      <c r="C45" s="16"/>
      <c r="D45" s="17"/>
      <c r="E45" s="17"/>
      <c r="F45" s="17"/>
      <c r="G45" s="16" t="str">
        <f t="shared" si="0"/>
        <v/>
      </c>
      <c r="H45" s="18" t="str">
        <f t="shared" si="1"/>
        <v/>
      </c>
      <c r="I45" s="17"/>
    </row>
    <row r="46" spans="1:9" ht="12.75" customHeight="1" x14ac:dyDescent="0.2">
      <c r="A46" s="31" t="s">
        <v>77</v>
      </c>
      <c r="B46" s="11" t="s">
        <v>4</v>
      </c>
      <c r="C46" s="13">
        <v>75</v>
      </c>
      <c r="D46" s="12">
        <v>0</v>
      </c>
      <c r="E46" s="3">
        <v>0</v>
      </c>
      <c r="F46" s="3">
        <v>0</v>
      </c>
      <c r="G46" s="4">
        <f t="shared" si="0"/>
        <v>0</v>
      </c>
      <c r="H46" s="4">
        <f t="shared" si="1"/>
        <v>0</v>
      </c>
      <c r="I46" s="3"/>
    </row>
    <row r="47" spans="1:9" ht="12.75" customHeight="1" x14ac:dyDescent="0.2">
      <c r="A47" s="31" t="s">
        <v>78</v>
      </c>
      <c r="B47" s="11" t="s">
        <v>4</v>
      </c>
      <c r="C47" s="13">
        <v>75</v>
      </c>
      <c r="D47" s="12">
        <v>0</v>
      </c>
      <c r="E47" s="3">
        <v>0</v>
      </c>
      <c r="F47" s="3">
        <v>0</v>
      </c>
      <c r="G47" s="4">
        <f t="shared" si="0"/>
        <v>0</v>
      </c>
      <c r="H47" s="4">
        <f t="shared" si="1"/>
        <v>0</v>
      </c>
      <c r="I47" s="3"/>
    </row>
    <row r="48" spans="1:9" ht="12.75" customHeight="1" x14ac:dyDescent="0.2">
      <c r="A48" s="31" t="s">
        <v>79</v>
      </c>
      <c r="B48" s="11" t="s">
        <v>4</v>
      </c>
      <c r="C48" s="13">
        <v>75</v>
      </c>
      <c r="D48" s="12">
        <v>0</v>
      </c>
      <c r="E48" s="3">
        <v>0</v>
      </c>
      <c r="F48" s="3">
        <v>0</v>
      </c>
      <c r="G48" s="4">
        <f t="shared" si="0"/>
        <v>0</v>
      </c>
      <c r="H48" s="4">
        <f t="shared" si="1"/>
        <v>0</v>
      </c>
      <c r="I48" s="3"/>
    </row>
    <row r="49" spans="1:9" ht="12.75" customHeight="1" x14ac:dyDescent="0.2">
      <c r="A49" s="31" t="s">
        <v>80</v>
      </c>
      <c r="B49" s="11" t="s">
        <v>4</v>
      </c>
      <c r="C49" s="13">
        <v>75</v>
      </c>
      <c r="D49" s="12">
        <v>0</v>
      </c>
      <c r="E49" s="3">
        <v>0</v>
      </c>
      <c r="F49" s="3">
        <v>0</v>
      </c>
      <c r="G49" s="4">
        <f t="shared" si="0"/>
        <v>0</v>
      </c>
      <c r="H49" s="4">
        <f t="shared" si="1"/>
        <v>0</v>
      </c>
      <c r="I49" s="3"/>
    </row>
    <row r="50" spans="1:9" ht="12.75" customHeight="1" x14ac:dyDescent="0.2">
      <c r="A50" s="31" t="s">
        <v>81</v>
      </c>
      <c r="B50" s="11" t="s">
        <v>4</v>
      </c>
      <c r="C50" s="13">
        <v>75</v>
      </c>
      <c r="D50" s="12">
        <v>0</v>
      </c>
      <c r="E50" s="3">
        <v>0</v>
      </c>
      <c r="F50" s="3">
        <v>0</v>
      </c>
      <c r="G50" s="4">
        <f t="shared" si="0"/>
        <v>0</v>
      </c>
      <c r="H50" s="4">
        <f t="shared" si="1"/>
        <v>0</v>
      </c>
      <c r="I50" s="3"/>
    </row>
    <row r="51" spans="1:9" ht="12.75" customHeight="1" x14ac:dyDescent="0.2">
      <c r="A51" s="31" t="s">
        <v>82</v>
      </c>
      <c r="B51" s="11" t="s">
        <v>4</v>
      </c>
      <c r="C51" s="13">
        <v>75</v>
      </c>
      <c r="D51" s="12">
        <v>0</v>
      </c>
      <c r="E51" s="3">
        <v>0</v>
      </c>
      <c r="F51" s="3">
        <v>0</v>
      </c>
      <c r="G51" s="4">
        <f t="shared" si="0"/>
        <v>0</v>
      </c>
      <c r="H51" s="4">
        <f t="shared" si="1"/>
        <v>0</v>
      </c>
      <c r="I51" s="3"/>
    </row>
    <row r="52" spans="1:9" ht="12.75" customHeight="1" x14ac:dyDescent="0.2">
      <c r="A52" s="31" t="s">
        <v>83</v>
      </c>
      <c r="B52" s="11" t="s">
        <v>4</v>
      </c>
      <c r="C52" s="13">
        <v>75</v>
      </c>
      <c r="D52" s="12">
        <v>0</v>
      </c>
      <c r="E52" s="3">
        <v>0</v>
      </c>
      <c r="F52" s="3">
        <v>0</v>
      </c>
      <c r="G52" s="4">
        <f t="shared" si="0"/>
        <v>0</v>
      </c>
      <c r="H52" s="4">
        <f t="shared" si="1"/>
        <v>0</v>
      </c>
      <c r="I52" s="3"/>
    </row>
    <row r="53" spans="1:9" ht="12.75" customHeight="1" x14ac:dyDescent="0.2">
      <c r="A53" s="31" t="s">
        <v>84</v>
      </c>
      <c r="B53" s="11" t="s">
        <v>4</v>
      </c>
      <c r="C53" s="13">
        <v>50</v>
      </c>
      <c r="D53" s="12">
        <v>0</v>
      </c>
      <c r="E53" s="3">
        <v>0</v>
      </c>
      <c r="F53" s="3">
        <v>0</v>
      </c>
      <c r="G53" s="4">
        <f t="shared" si="0"/>
        <v>0</v>
      </c>
      <c r="H53" s="4">
        <f t="shared" si="1"/>
        <v>0</v>
      </c>
      <c r="I53" s="3"/>
    </row>
    <row r="54" spans="1:9" ht="12.75" customHeight="1" x14ac:dyDescent="0.2">
      <c r="A54" s="31" t="s">
        <v>85</v>
      </c>
      <c r="B54" s="11" t="s">
        <v>4</v>
      </c>
      <c r="C54" s="13">
        <v>50</v>
      </c>
      <c r="D54" s="12">
        <v>0</v>
      </c>
      <c r="E54" s="3">
        <v>0</v>
      </c>
      <c r="F54" s="3">
        <v>0</v>
      </c>
      <c r="G54" s="4">
        <f t="shared" si="0"/>
        <v>0</v>
      </c>
      <c r="H54" s="4">
        <f t="shared" si="1"/>
        <v>0</v>
      </c>
      <c r="I54" s="3"/>
    </row>
    <row r="55" spans="1:9" ht="12.75" customHeight="1" x14ac:dyDescent="0.2">
      <c r="A55" s="31" t="s">
        <v>86</v>
      </c>
      <c r="B55" s="11" t="s">
        <v>4</v>
      </c>
      <c r="C55" s="13">
        <v>50</v>
      </c>
      <c r="D55" s="12">
        <v>0</v>
      </c>
      <c r="E55" s="3">
        <v>0</v>
      </c>
      <c r="F55" s="3">
        <v>0</v>
      </c>
      <c r="G55" s="4">
        <f t="shared" si="0"/>
        <v>0</v>
      </c>
      <c r="H55" s="4">
        <f t="shared" si="1"/>
        <v>0</v>
      </c>
      <c r="I55" s="3"/>
    </row>
    <row r="56" spans="1:9" ht="12.75" customHeight="1" x14ac:dyDescent="0.2">
      <c r="A56" s="31" t="s">
        <v>87</v>
      </c>
      <c r="B56" s="11" t="s">
        <v>4</v>
      </c>
      <c r="C56" s="13">
        <v>50</v>
      </c>
      <c r="D56" s="12">
        <v>0</v>
      </c>
      <c r="E56" s="3">
        <v>0</v>
      </c>
      <c r="F56" s="3">
        <v>0</v>
      </c>
      <c r="G56" s="4">
        <f t="shared" si="0"/>
        <v>0</v>
      </c>
      <c r="H56" s="4">
        <f t="shared" si="1"/>
        <v>0</v>
      </c>
      <c r="I56" s="3"/>
    </row>
    <row r="57" spans="1:9" ht="12.75" customHeight="1" x14ac:dyDescent="0.2">
      <c r="A57" s="31" t="s">
        <v>88</v>
      </c>
      <c r="B57" s="11" t="s">
        <v>4</v>
      </c>
      <c r="C57" s="13">
        <v>50</v>
      </c>
      <c r="D57" s="12">
        <v>0</v>
      </c>
      <c r="E57" s="3">
        <v>0</v>
      </c>
      <c r="F57" s="3">
        <v>0</v>
      </c>
      <c r="G57" s="4">
        <f t="shared" si="0"/>
        <v>0</v>
      </c>
      <c r="H57" s="4">
        <f t="shared" si="1"/>
        <v>0</v>
      </c>
      <c r="I57" s="3"/>
    </row>
    <row r="58" spans="1:9" ht="12.75" customHeight="1" x14ac:dyDescent="0.2">
      <c r="A58" s="31" t="s">
        <v>89</v>
      </c>
      <c r="B58" s="11" t="s">
        <v>4</v>
      </c>
      <c r="C58" s="13">
        <v>50</v>
      </c>
      <c r="D58" s="12">
        <v>0</v>
      </c>
      <c r="E58" s="3">
        <v>0</v>
      </c>
      <c r="F58" s="3">
        <v>0</v>
      </c>
      <c r="G58" s="4">
        <f t="shared" si="0"/>
        <v>0</v>
      </c>
      <c r="H58" s="4">
        <f t="shared" si="1"/>
        <v>0</v>
      </c>
      <c r="I58" s="3"/>
    </row>
    <row r="59" spans="1:9" ht="12.75" x14ac:dyDescent="0.2">
      <c r="A59" s="30" t="s">
        <v>90</v>
      </c>
      <c r="B59" s="15"/>
      <c r="C59" s="16"/>
      <c r="D59" s="17"/>
      <c r="E59" s="17"/>
      <c r="F59" s="17"/>
      <c r="G59" s="16" t="str">
        <f t="shared" si="0"/>
        <v/>
      </c>
      <c r="H59" s="18" t="str">
        <f t="shared" si="1"/>
        <v/>
      </c>
      <c r="I59" s="17"/>
    </row>
    <row r="60" spans="1:9" ht="12.75" customHeight="1" x14ac:dyDescent="0.2">
      <c r="A60" s="31" t="s">
        <v>91</v>
      </c>
      <c r="B60" s="11" t="s">
        <v>3</v>
      </c>
      <c r="C60" s="13">
        <v>75</v>
      </c>
      <c r="D60" s="12">
        <v>3016</v>
      </c>
      <c r="E60" s="3">
        <v>3018</v>
      </c>
      <c r="F60" s="3">
        <v>3042</v>
      </c>
      <c r="G60" s="4">
        <f t="shared" si="0"/>
        <v>6.6312997347480103E-4</v>
      </c>
      <c r="H60" s="4">
        <f t="shared" si="1"/>
        <v>7.9522862823061622E-3</v>
      </c>
      <c r="I60" s="3"/>
    </row>
    <row r="61" spans="1:9" ht="12.75" customHeight="1" x14ac:dyDescent="0.2">
      <c r="A61" s="31" t="s">
        <v>92</v>
      </c>
      <c r="B61" s="11" t="s">
        <v>3</v>
      </c>
      <c r="C61" s="13">
        <v>75</v>
      </c>
      <c r="D61" s="12">
        <v>1946</v>
      </c>
      <c r="E61" s="3">
        <v>1936</v>
      </c>
      <c r="F61" s="3">
        <v>1996</v>
      </c>
      <c r="G61" s="4">
        <f t="shared" si="0"/>
        <v>-5.1387461459403904E-3</v>
      </c>
      <c r="H61" s="4">
        <f t="shared" si="1"/>
        <v>3.0991735537190084E-2</v>
      </c>
      <c r="I61" s="3"/>
    </row>
    <row r="62" spans="1:9" ht="12.75" x14ac:dyDescent="0.2">
      <c r="A62" s="30" t="s">
        <v>93</v>
      </c>
      <c r="B62" s="15"/>
      <c r="C62" s="16"/>
      <c r="D62" s="17"/>
      <c r="E62" s="17"/>
      <c r="F62" s="17"/>
      <c r="G62" s="16" t="str">
        <f t="shared" si="0"/>
        <v/>
      </c>
      <c r="H62" s="18" t="str">
        <f t="shared" si="1"/>
        <v/>
      </c>
      <c r="I62" s="17"/>
    </row>
    <row r="63" spans="1:9" ht="12.75" customHeight="1" x14ac:dyDescent="0.2">
      <c r="A63" s="31" t="s">
        <v>91</v>
      </c>
      <c r="B63" s="11" t="s">
        <v>3</v>
      </c>
      <c r="C63" s="13">
        <v>75</v>
      </c>
      <c r="D63" s="12">
        <v>12285</v>
      </c>
      <c r="E63" s="3">
        <v>12362</v>
      </c>
      <c r="F63" s="3">
        <v>12434</v>
      </c>
      <c r="G63" s="4">
        <f t="shared" si="0"/>
        <v>6.2678062678062675E-3</v>
      </c>
      <c r="H63" s="4">
        <f t="shared" si="1"/>
        <v>5.8243002750364018E-3</v>
      </c>
      <c r="I63" s="3"/>
    </row>
    <row r="64" spans="1:9" ht="12.75" customHeight="1" x14ac:dyDescent="0.2">
      <c r="A64" s="31" t="s">
        <v>92</v>
      </c>
      <c r="B64" s="11" t="s">
        <v>3</v>
      </c>
      <c r="C64" s="13">
        <v>75</v>
      </c>
      <c r="D64" s="12">
        <v>19330</v>
      </c>
      <c r="E64" s="3">
        <v>19531</v>
      </c>
      <c r="F64" s="3">
        <v>20090</v>
      </c>
      <c r="G64" s="4">
        <f t="shared" si="0"/>
        <v>1.0398344542162442E-2</v>
      </c>
      <c r="H64" s="4">
        <f t="shared" si="1"/>
        <v>2.8621166350929293E-2</v>
      </c>
      <c r="I64" s="3"/>
    </row>
    <row r="65" spans="1:9" ht="12.75" x14ac:dyDescent="0.2">
      <c r="A65" s="30" t="s">
        <v>94</v>
      </c>
      <c r="B65" s="15"/>
      <c r="C65" s="16"/>
      <c r="D65" s="17"/>
      <c r="E65" s="17"/>
      <c r="F65" s="17"/>
      <c r="G65" s="16" t="str">
        <f t="shared" si="0"/>
        <v/>
      </c>
      <c r="H65" s="18" t="str">
        <f t="shared" si="1"/>
        <v/>
      </c>
      <c r="I65" s="17"/>
    </row>
    <row r="66" spans="1:9" ht="12.75" customHeight="1" x14ac:dyDescent="0.2">
      <c r="A66" s="31" t="s">
        <v>91</v>
      </c>
      <c r="B66" s="11" t="s">
        <v>3</v>
      </c>
      <c r="C66" s="13">
        <v>75</v>
      </c>
      <c r="D66" s="12">
        <v>539</v>
      </c>
      <c r="E66" s="3">
        <v>539</v>
      </c>
      <c r="F66" s="3">
        <v>538</v>
      </c>
      <c r="G66" s="4">
        <f t="shared" si="0"/>
        <v>0</v>
      </c>
      <c r="H66" s="4">
        <f t="shared" si="1"/>
        <v>-1.8552875695732839E-3</v>
      </c>
      <c r="I66" s="3"/>
    </row>
    <row r="67" spans="1:9" ht="12.75" customHeight="1" x14ac:dyDescent="0.2">
      <c r="A67" s="31" t="s">
        <v>92</v>
      </c>
      <c r="B67" s="11" t="s">
        <v>3</v>
      </c>
      <c r="C67" s="13">
        <v>75</v>
      </c>
      <c r="D67" s="12">
        <v>913</v>
      </c>
      <c r="E67" s="3">
        <v>912</v>
      </c>
      <c r="F67" s="3">
        <v>914</v>
      </c>
      <c r="G67" s="4">
        <f t="shared" ref="G67:G130" si="2">IF(D67="",IF(E67&gt;0,"Ny data",IF(E67="","",0)),IF(D67=0,IF(E67=0,0,"Ny data"),(E67-D67)/D67))</f>
        <v>-1.0952902519167579E-3</v>
      </c>
      <c r="H67" s="4">
        <f t="shared" ref="H67:H130" si="3">IF(E67="",IF(F67&gt;0,"Ny data",IF(F67="","",0)),IF(E67=0,IF(F67=0,0,"Ny data"),(F67-E67)/E67))</f>
        <v>2.1929824561403508E-3</v>
      </c>
      <c r="I67" s="3"/>
    </row>
    <row r="68" spans="1:9" ht="12.75" x14ac:dyDescent="0.2">
      <c r="A68" s="30" t="s">
        <v>95</v>
      </c>
      <c r="B68" s="15"/>
      <c r="C68" s="16"/>
      <c r="D68" s="17"/>
      <c r="E68" s="17"/>
      <c r="F68" s="17"/>
      <c r="G68" s="16" t="str">
        <f t="shared" si="2"/>
        <v/>
      </c>
      <c r="H68" s="18" t="str">
        <f t="shared" si="3"/>
        <v/>
      </c>
      <c r="I68" s="17"/>
    </row>
    <row r="69" spans="1:9" ht="12.75" customHeight="1" x14ac:dyDescent="0.2">
      <c r="A69" s="31" t="s">
        <v>91</v>
      </c>
      <c r="B69" s="11" t="s">
        <v>3</v>
      </c>
      <c r="C69" s="13">
        <v>75</v>
      </c>
      <c r="D69" s="12">
        <v>0</v>
      </c>
      <c r="E69" s="3">
        <v>0</v>
      </c>
      <c r="F69" s="3">
        <v>0</v>
      </c>
      <c r="G69" s="4">
        <f t="shared" si="2"/>
        <v>0</v>
      </c>
      <c r="H69" s="4">
        <f t="shared" si="3"/>
        <v>0</v>
      </c>
      <c r="I69" s="3"/>
    </row>
    <row r="70" spans="1:9" ht="12.75" customHeight="1" x14ac:dyDescent="0.2">
      <c r="A70" s="31" t="s">
        <v>92</v>
      </c>
      <c r="B70" s="11" t="s">
        <v>3</v>
      </c>
      <c r="C70" s="13">
        <v>75</v>
      </c>
      <c r="D70" s="12">
        <v>0</v>
      </c>
      <c r="E70" s="3">
        <v>0</v>
      </c>
      <c r="F70" s="3">
        <v>0</v>
      </c>
      <c r="G70" s="4">
        <f t="shared" si="2"/>
        <v>0</v>
      </c>
      <c r="H70" s="4">
        <f t="shared" si="3"/>
        <v>0</v>
      </c>
      <c r="I70" s="3"/>
    </row>
    <row r="71" spans="1:9" ht="12.75" x14ac:dyDescent="0.2">
      <c r="A71" s="30" t="s">
        <v>164</v>
      </c>
      <c r="B71" s="15"/>
      <c r="C71" s="16"/>
      <c r="D71" s="17"/>
      <c r="E71" s="17"/>
      <c r="F71" s="17"/>
      <c r="G71" s="16" t="str">
        <f t="shared" si="2"/>
        <v/>
      </c>
      <c r="H71" s="18" t="str">
        <f t="shared" si="3"/>
        <v/>
      </c>
      <c r="I71" s="17"/>
    </row>
    <row r="72" spans="1:9" ht="12.75" customHeight="1" x14ac:dyDescent="0.2">
      <c r="A72" s="31" t="s">
        <v>96</v>
      </c>
      <c r="B72" s="11" t="s">
        <v>3</v>
      </c>
      <c r="C72" s="13">
        <v>30</v>
      </c>
      <c r="D72" s="12">
        <v>191</v>
      </c>
      <c r="E72" s="3">
        <v>191</v>
      </c>
      <c r="F72" s="3">
        <v>191</v>
      </c>
      <c r="G72" s="4">
        <f t="shared" si="2"/>
        <v>0</v>
      </c>
      <c r="H72" s="4">
        <f t="shared" si="3"/>
        <v>0</v>
      </c>
      <c r="I72" s="3"/>
    </row>
    <row r="73" spans="1:9" ht="12.75" customHeight="1" x14ac:dyDescent="0.2">
      <c r="A73" s="31" t="s">
        <v>97</v>
      </c>
      <c r="B73" s="11" t="s">
        <v>3</v>
      </c>
      <c r="C73" s="13">
        <v>50</v>
      </c>
      <c r="D73" s="12">
        <v>76</v>
      </c>
      <c r="E73" s="3">
        <v>76</v>
      </c>
      <c r="F73" s="3">
        <v>76</v>
      </c>
      <c r="G73" s="4">
        <f t="shared" si="2"/>
        <v>0</v>
      </c>
      <c r="H73" s="4">
        <f t="shared" si="3"/>
        <v>0</v>
      </c>
      <c r="I73" s="3"/>
    </row>
    <row r="74" spans="1:9" ht="12.75" customHeight="1" x14ac:dyDescent="0.2">
      <c r="A74" s="31" t="s">
        <v>98</v>
      </c>
      <c r="B74" s="11" t="s">
        <v>3</v>
      </c>
      <c r="C74" s="13">
        <v>20</v>
      </c>
      <c r="D74" s="12">
        <v>76</v>
      </c>
      <c r="E74" s="3">
        <v>76</v>
      </c>
      <c r="F74" s="3">
        <v>76</v>
      </c>
      <c r="G74" s="4">
        <f t="shared" si="2"/>
        <v>0</v>
      </c>
      <c r="H74" s="4">
        <f t="shared" si="3"/>
        <v>0</v>
      </c>
      <c r="I74" s="3"/>
    </row>
    <row r="75" spans="1:9" ht="12.75" customHeight="1" x14ac:dyDescent="0.2">
      <c r="A75" s="31" t="s">
        <v>99</v>
      </c>
      <c r="B75" s="11" t="s">
        <v>3</v>
      </c>
      <c r="C75" s="13">
        <v>10</v>
      </c>
      <c r="D75" s="12">
        <v>76</v>
      </c>
      <c r="E75" s="3">
        <v>76</v>
      </c>
      <c r="F75" s="3">
        <v>76</v>
      </c>
      <c r="G75" s="4">
        <f t="shared" si="2"/>
        <v>0</v>
      </c>
      <c r="H75" s="4">
        <f t="shared" si="3"/>
        <v>0</v>
      </c>
      <c r="I75" s="3"/>
    </row>
    <row r="76" spans="1:9" ht="12.75" customHeight="1" x14ac:dyDescent="0.2">
      <c r="A76" s="31" t="s">
        <v>100</v>
      </c>
      <c r="B76" s="11" t="s">
        <v>3</v>
      </c>
      <c r="C76" s="13">
        <v>50</v>
      </c>
      <c r="D76" s="12">
        <v>5</v>
      </c>
      <c r="E76" s="3">
        <v>5</v>
      </c>
      <c r="F76" s="3">
        <v>5</v>
      </c>
      <c r="G76" s="4">
        <f t="shared" si="2"/>
        <v>0</v>
      </c>
      <c r="H76" s="4">
        <f t="shared" si="3"/>
        <v>0</v>
      </c>
      <c r="I76" s="3"/>
    </row>
    <row r="77" spans="1:9" ht="12.75" customHeight="1" x14ac:dyDescent="0.2">
      <c r="A77" s="31" t="s">
        <v>101</v>
      </c>
      <c r="B77" s="11" t="s">
        <v>3</v>
      </c>
      <c r="C77" s="13">
        <v>20</v>
      </c>
      <c r="D77" s="12">
        <v>5</v>
      </c>
      <c r="E77" s="3">
        <v>5</v>
      </c>
      <c r="F77" s="3">
        <v>5</v>
      </c>
      <c r="G77" s="4">
        <f t="shared" si="2"/>
        <v>0</v>
      </c>
      <c r="H77" s="4">
        <f t="shared" si="3"/>
        <v>0</v>
      </c>
      <c r="I77" s="3"/>
    </row>
    <row r="78" spans="1:9" ht="12.75" customHeight="1" x14ac:dyDescent="0.2">
      <c r="A78" s="31" t="s">
        <v>102</v>
      </c>
      <c r="B78" s="11" t="s">
        <v>3</v>
      </c>
      <c r="C78" s="13">
        <v>10</v>
      </c>
      <c r="D78" s="12">
        <v>5</v>
      </c>
      <c r="E78" s="3">
        <v>5</v>
      </c>
      <c r="F78" s="3">
        <v>5</v>
      </c>
      <c r="G78" s="4">
        <f t="shared" si="2"/>
        <v>0</v>
      </c>
      <c r="H78" s="4">
        <f t="shared" si="3"/>
        <v>0</v>
      </c>
      <c r="I78" s="3"/>
    </row>
    <row r="79" spans="1:9" ht="12.75" customHeight="1" x14ac:dyDescent="0.2">
      <c r="A79" s="31" t="s">
        <v>103</v>
      </c>
      <c r="B79" s="11" t="s">
        <v>3</v>
      </c>
      <c r="C79" s="13">
        <v>50</v>
      </c>
      <c r="D79" s="12">
        <v>0</v>
      </c>
      <c r="E79" s="3">
        <v>0</v>
      </c>
      <c r="F79" s="3">
        <v>0</v>
      </c>
      <c r="G79" s="4">
        <f t="shared" si="2"/>
        <v>0</v>
      </c>
      <c r="H79" s="4">
        <f t="shared" si="3"/>
        <v>0</v>
      </c>
      <c r="I79" s="3"/>
    </row>
    <row r="80" spans="1:9" ht="12.75" customHeight="1" x14ac:dyDescent="0.2">
      <c r="A80" s="31" t="s">
        <v>104</v>
      </c>
      <c r="B80" s="11" t="s">
        <v>3</v>
      </c>
      <c r="C80" s="13">
        <v>20</v>
      </c>
      <c r="D80" s="12">
        <v>0</v>
      </c>
      <c r="E80" s="3">
        <v>0</v>
      </c>
      <c r="F80" s="3">
        <v>0</v>
      </c>
      <c r="G80" s="4">
        <f t="shared" si="2"/>
        <v>0</v>
      </c>
      <c r="H80" s="4">
        <f t="shared" si="3"/>
        <v>0</v>
      </c>
      <c r="I80" s="3"/>
    </row>
    <row r="81" spans="1:9" ht="12.75" customHeight="1" x14ac:dyDescent="0.2">
      <c r="A81" s="31" t="s">
        <v>105</v>
      </c>
      <c r="B81" s="11" t="s">
        <v>3</v>
      </c>
      <c r="C81" s="13">
        <v>10</v>
      </c>
      <c r="D81" s="12">
        <v>0</v>
      </c>
      <c r="E81" s="3">
        <v>0</v>
      </c>
      <c r="F81" s="3">
        <v>0</v>
      </c>
      <c r="G81" s="4">
        <f t="shared" si="2"/>
        <v>0</v>
      </c>
      <c r="H81" s="4">
        <f t="shared" si="3"/>
        <v>0</v>
      </c>
      <c r="I81" s="3"/>
    </row>
    <row r="82" spans="1:9" ht="12.75" x14ac:dyDescent="0.2">
      <c r="A82" s="30" t="s">
        <v>165</v>
      </c>
      <c r="B82" s="15"/>
      <c r="C82" s="16"/>
      <c r="D82" s="17"/>
      <c r="E82" s="17"/>
      <c r="F82" s="17"/>
      <c r="G82" s="16" t="str">
        <f t="shared" si="2"/>
        <v/>
      </c>
      <c r="H82" s="18" t="str">
        <f t="shared" si="3"/>
        <v/>
      </c>
      <c r="I82" s="17"/>
    </row>
    <row r="83" spans="1:9" ht="12.75" customHeight="1" x14ac:dyDescent="0.2">
      <c r="A83" s="31" t="s">
        <v>96</v>
      </c>
      <c r="B83" s="11" t="s">
        <v>3</v>
      </c>
      <c r="C83" s="13">
        <v>30</v>
      </c>
      <c r="D83" s="12">
        <v>0</v>
      </c>
      <c r="E83" s="3">
        <v>0</v>
      </c>
      <c r="F83" s="3">
        <v>0</v>
      </c>
      <c r="G83" s="4">
        <f t="shared" si="2"/>
        <v>0</v>
      </c>
      <c r="H83" s="4">
        <f t="shared" si="3"/>
        <v>0</v>
      </c>
      <c r="I83" s="3"/>
    </row>
    <row r="84" spans="1:9" ht="12.75" customHeight="1" x14ac:dyDescent="0.2">
      <c r="A84" s="31" t="s">
        <v>97</v>
      </c>
      <c r="B84" s="11" t="s">
        <v>3</v>
      </c>
      <c r="C84" s="13">
        <v>50</v>
      </c>
      <c r="D84" s="12">
        <v>129</v>
      </c>
      <c r="E84" s="3">
        <v>134</v>
      </c>
      <c r="F84" s="3">
        <v>137</v>
      </c>
      <c r="G84" s="4">
        <f t="shared" si="2"/>
        <v>3.875968992248062E-2</v>
      </c>
      <c r="H84" s="4">
        <f t="shared" si="3"/>
        <v>2.2388059701492536E-2</v>
      </c>
      <c r="I84" s="3"/>
    </row>
    <row r="85" spans="1:9" ht="12.75" customHeight="1" x14ac:dyDescent="0.2">
      <c r="A85" s="31" t="s">
        <v>98</v>
      </c>
      <c r="B85" s="11" t="s">
        <v>3</v>
      </c>
      <c r="C85" s="13">
        <v>20</v>
      </c>
      <c r="D85" s="12">
        <v>129</v>
      </c>
      <c r="E85" s="3">
        <v>134</v>
      </c>
      <c r="F85" s="3">
        <v>137</v>
      </c>
      <c r="G85" s="4">
        <f t="shared" si="2"/>
        <v>3.875968992248062E-2</v>
      </c>
      <c r="H85" s="4">
        <f t="shared" si="3"/>
        <v>2.2388059701492536E-2</v>
      </c>
      <c r="I85" s="3"/>
    </row>
    <row r="86" spans="1:9" ht="12.75" customHeight="1" x14ac:dyDescent="0.2">
      <c r="A86" s="31" t="s">
        <v>99</v>
      </c>
      <c r="B86" s="11" t="s">
        <v>3</v>
      </c>
      <c r="C86" s="13">
        <v>10</v>
      </c>
      <c r="D86" s="12">
        <v>129</v>
      </c>
      <c r="E86" s="3">
        <v>134</v>
      </c>
      <c r="F86" s="3">
        <v>137</v>
      </c>
      <c r="G86" s="4">
        <f t="shared" si="2"/>
        <v>3.875968992248062E-2</v>
      </c>
      <c r="H86" s="4">
        <f t="shared" si="3"/>
        <v>2.2388059701492536E-2</v>
      </c>
      <c r="I86" s="3"/>
    </row>
    <row r="87" spans="1:9" ht="12.75" customHeight="1" x14ac:dyDescent="0.2">
      <c r="A87" s="31" t="s">
        <v>100</v>
      </c>
      <c r="B87" s="11" t="s">
        <v>3</v>
      </c>
      <c r="C87" s="13">
        <v>50</v>
      </c>
      <c r="D87" s="12">
        <v>0</v>
      </c>
      <c r="E87" s="3">
        <v>0</v>
      </c>
      <c r="F87" s="3">
        <v>0</v>
      </c>
      <c r="G87" s="4">
        <f t="shared" si="2"/>
        <v>0</v>
      </c>
      <c r="H87" s="4">
        <f t="shared" si="3"/>
        <v>0</v>
      </c>
      <c r="I87" s="3"/>
    </row>
    <row r="88" spans="1:9" ht="12.75" customHeight="1" x14ac:dyDescent="0.2">
      <c r="A88" s="31" t="s">
        <v>101</v>
      </c>
      <c r="B88" s="11" t="s">
        <v>3</v>
      </c>
      <c r="C88" s="13">
        <v>20</v>
      </c>
      <c r="D88" s="12">
        <v>0</v>
      </c>
      <c r="E88" s="3">
        <v>0</v>
      </c>
      <c r="F88" s="3">
        <v>0</v>
      </c>
      <c r="G88" s="4">
        <f t="shared" si="2"/>
        <v>0</v>
      </c>
      <c r="H88" s="4">
        <f t="shared" si="3"/>
        <v>0</v>
      </c>
      <c r="I88" s="3"/>
    </row>
    <row r="89" spans="1:9" ht="12.75" customHeight="1" x14ac:dyDescent="0.2">
      <c r="A89" s="31" t="s">
        <v>102</v>
      </c>
      <c r="B89" s="11" t="s">
        <v>3</v>
      </c>
      <c r="C89" s="13">
        <v>10</v>
      </c>
      <c r="D89" s="12">
        <v>0</v>
      </c>
      <c r="E89" s="3">
        <v>0</v>
      </c>
      <c r="F89" s="3">
        <v>0</v>
      </c>
      <c r="G89" s="4">
        <f t="shared" si="2"/>
        <v>0</v>
      </c>
      <c r="H89" s="4">
        <f t="shared" si="3"/>
        <v>0</v>
      </c>
      <c r="I89" s="3"/>
    </row>
    <row r="90" spans="1:9" ht="12.75" customHeight="1" x14ac:dyDescent="0.2">
      <c r="A90" s="31" t="s">
        <v>103</v>
      </c>
      <c r="B90" s="11" t="s">
        <v>3</v>
      </c>
      <c r="C90" s="13">
        <v>50</v>
      </c>
      <c r="D90" s="12">
        <v>0</v>
      </c>
      <c r="E90" s="3">
        <v>0</v>
      </c>
      <c r="F90" s="3">
        <v>0</v>
      </c>
      <c r="G90" s="4">
        <f t="shared" si="2"/>
        <v>0</v>
      </c>
      <c r="H90" s="4">
        <f t="shared" si="3"/>
        <v>0</v>
      </c>
      <c r="I90" s="3"/>
    </row>
    <row r="91" spans="1:9" ht="12.75" customHeight="1" x14ac:dyDescent="0.2">
      <c r="A91" s="31" t="s">
        <v>104</v>
      </c>
      <c r="B91" s="11" t="s">
        <v>3</v>
      </c>
      <c r="C91" s="13">
        <v>20</v>
      </c>
      <c r="D91" s="12">
        <v>0</v>
      </c>
      <c r="E91" s="3">
        <v>0</v>
      </c>
      <c r="F91" s="3">
        <v>0</v>
      </c>
      <c r="G91" s="4">
        <f t="shared" si="2"/>
        <v>0</v>
      </c>
      <c r="H91" s="4">
        <f t="shared" si="3"/>
        <v>0</v>
      </c>
      <c r="I91" s="3"/>
    </row>
    <row r="92" spans="1:9" ht="12.75" customHeight="1" x14ac:dyDescent="0.2">
      <c r="A92" s="31" t="s">
        <v>105</v>
      </c>
      <c r="B92" s="11" t="s">
        <v>3</v>
      </c>
      <c r="C92" s="13">
        <v>10</v>
      </c>
      <c r="D92" s="12">
        <v>0</v>
      </c>
      <c r="E92" s="3">
        <v>0</v>
      </c>
      <c r="F92" s="3">
        <v>0</v>
      </c>
      <c r="G92" s="4">
        <f t="shared" si="2"/>
        <v>0</v>
      </c>
      <c r="H92" s="4">
        <f t="shared" si="3"/>
        <v>0</v>
      </c>
      <c r="I92" s="3"/>
    </row>
    <row r="93" spans="1:9" ht="12.75" x14ac:dyDescent="0.2">
      <c r="A93" s="30" t="s">
        <v>166</v>
      </c>
      <c r="B93" s="15"/>
      <c r="C93" s="16"/>
      <c r="D93" s="17"/>
      <c r="E93" s="17"/>
      <c r="F93" s="17"/>
      <c r="G93" s="16" t="str">
        <f t="shared" si="2"/>
        <v/>
      </c>
      <c r="H93" s="18" t="str">
        <f t="shared" si="3"/>
        <v/>
      </c>
      <c r="I93" s="17"/>
    </row>
    <row r="94" spans="1:9" ht="12.75" customHeight="1" x14ac:dyDescent="0.2">
      <c r="A94" s="31" t="s">
        <v>96</v>
      </c>
      <c r="B94" s="11" t="s">
        <v>3</v>
      </c>
      <c r="C94" s="13">
        <v>30</v>
      </c>
      <c r="D94" s="12">
        <v>0</v>
      </c>
      <c r="E94" s="3">
        <v>0</v>
      </c>
      <c r="F94" s="3">
        <v>0</v>
      </c>
      <c r="G94" s="4">
        <f t="shared" si="2"/>
        <v>0</v>
      </c>
      <c r="H94" s="4">
        <f t="shared" si="3"/>
        <v>0</v>
      </c>
      <c r="I94" s="3"/>
    </row>
    <row r="95" spans="1:9" ht="12.75" customHeight="1" x14ac:dyDescent="0.2">
      <c r="A95" s="31" t="s">
        <v>97</v>
      </c>
      <c r="B95" s="11" t="s">
        <v>3</v>
      </c>
      <c r="C95" s="13">
        <v>50</v>
      </c>
      <c r="D95" s="12">
        <v>0</v>
      </c>
      <c r="E95" s="3">
        <v>0</v>
      </c>
      <c r="F95" s="3">
        <v>0</v>
      </c>
      <c r="G95" s="4">
        <f t="shared" si="2"/>
        <v>0</v>
      </c>
      <c r="H95" s="4">
        <f t="shared" si="3"/>
        <v>0</v>
      </c>
      <c r="I95" s="3"/>
    </row>
    <row r="96" spans="1:9" ht="12.75" customHeight="1" x14ac:dyDescent="0.2">
      <c r="A96" s="31" t="s">
        <v>98</v>
      </c>
      <c r="B96" s="11" t="s">
        <v>3</v>
      </c>
      <c r="C96" s="13">
        <v>20</v>
      </c>
      <c r="D96" s="12">
        <v>0</v>
      </c>
      <c r="E96" s="3">
        <v>0</v>
      </c>
      <c r="F96" s="3">
        <v>0</v>
      </c>
      <c r="G96" s="4">
        <f t="shared" si="2"/>
        <v>0</v>
      </c>
      <c r="H96" s="4">
        <f t="shared" si="3"/>
        <v>0</v>
      </c>
      <c r="I96" s="3"/>
    </row>
    <row r="97" spans="1:9" ht="12.75" customHeight="1" x14ac:dyDescent="0.2">
      <c r="A97" s="31" t="s">
        <v>99</v>
      </c>
      <c r="B97" s="11" t="s">
        <v>3</v>
      </c>
      <c r="C97" s="13">
        <v>10</v>
      </c>
      <c r="D97" s="12">
        <v>0</v>
      </c>
      <c r="E97" s="3">
        <v>0</v>
      </c>
      <c r="F97" s="3">
        <v>0</v>
      </c>
      <c r="G97" s="4">
        <f t="shared" si="2"/>
        <v>0</v>
      </c>
      <c r="H97" s="4">
        <f t="shared" si="3"/>
        <v>0</v>
      </c>
      <c r="I97" s="3"/>
    </row>
    <row r="98" spans="1:9" ht="12.75" customHeight="1" x14ac:dyDescent="0.2">
      <c r="A98" s="31" t="s">
        <v>100</v>
      </c>
      <c r="B98" s="11" t="s">
        <v>3</v>
      </c>
      <c r="C98" s="13">
        <v>50</v>
      </c>
      <c r="D98" s="12">
        <v>0</v>
      </c>
      <c r="E98" s="3">
        <v>0</v>
      </c>
      <c r="F98" s="3">
        <v>0</v>
      </c>
      <c r="G98" s="4">
        <f t="shared" si="2"/>
        <v>0</v>
      </c>
      <c r="H98" s="4">
        <f t="shared" si="3"/>
        <v>0</v>
      </c>
      <c r="I98" s="3"/>
    </row>
    <row r="99" spans="1:9" ht="12.75" customHeight="1" x14ac:dyDescent="0.2">
      <c r="A99" s="31" t="s">
        <v>101</v>
      </c>
      <c r="B99" s="11" t="s">
        <v>3</v>
      </c>
      <c r="C99" s="13">
        <v>20</v>
      </c>
      <c r="D99" s="12">
        <v>0</v>
      </c>
      <c r="E99" s="3">
        <v>0</v>
      </c>
      <c r="F99" s="3">
        <v>0</v>
      </c>
      <c r="G99" s="4">
        <f t="shared" si="2"/>
        <v>0</v>
      </c>
      <c r="H99" s="4">
        <f t="shared" si="3"/>
        <v>0</v>
      </c>
      <c r="I99" s="3"/>
    </row>
    <row r="100" spans="1:9" ht="12.75" customHeight="1" x14ac:dyDescent="0.2">
      <c r="A100" s="31" t="s">
        <v>102</v>
      </c>
      <c r="B100" s="11" t="s">
        <v>3</v>
      </c>
      <c r="C100" s="13">
        <v>10</v>
      </c>
      <c r="D100" s="12">
        <v>0</v>
      </c>
      <c r="E100" s="3">
        <v>0</v>
      </c>
      <c r="F100" s="3">
        <v>0</v>
      </c>
      <c r="G100" s="4">
        <f t="shared" si="2"/>
        <v>0</v>
      </c>
      <c r="H100" s="4">
        <f t="shared" si="3"/>
        <v>0</v>
      </c>
      <c r="I100" s="3"/>
    </row>
    <row r="101" spans="1:9" ht="12.75" customHeight="1" x14ac:dyDescent="0.2">
      <c r="A101" s="31" t="s">
        <v>103</v>
      </c>
      <c r="B101" s="11" t="s">
        <v>3</v>
      </c>
      <c r="C101" s="13">
        <v>50</v>
      </c>
      <c r="D101" s="12">
        <v>0</v>
      </c>
      <c r="E101" s="3">
        <v>0</v>
      </c>
      <c r="F101" s="3">
        <v>0</v>
      </c>
      <c r="G101" s="4">
        <f t="shared" si="2"/>
        <v>0</v>
      </c>
      <c r="H101" s="4">
        <f t="shared" si="3"/>
        <v>0</v>
      </c>
      <c r="I101" s="3"/>
    </row>
    <row r="102" spans="1:9" ht="12.75" customHeight="1" x14ac:dyDescent="0.2">
      <c r="A102" s="31" t="s">
        <v>104</v>
      </c>
      <c r="B102" s="11" t="s">
        <v>3</v>
      </c>
      <c r="C102" s="13">
        <v>20</v>
      </c>
      <c r="D102" s="12">
        <v>0</v>
      </c>
      <c r="E102" s="3">
        <v>0</v>
      </c>
      <c r="F102" s="3">
        <v>0</v>
      </c>
      <c r="G102" s="4">
        <f t="shared" si="2"/>
        <v>0</v>
      </c>
      <c r="H102" s="4">
        <f t="shared" si="3"/>
        <v>0</v>
      </c>
      <c r="I102" s="3"/>
    </row>
    <row r="103" spans="1:9" ht="12.75" customHeight="1" x14ac:dyDescent="0.2">
      <c r="A103" s="31" t="s">
        <v>105</v>
      </c>
      <c r="B103" s="11" t="s">
        <v>3</v>
      </c>
      <c r="C103" s="13">
        <v>10</v>
      </c>
      <c r="D103" s="12">
        <v>0</v>
      </c>
      <c r="E103" s="3">
        <v>0</v>
      </c>
      <c r="F103" s="3">
        <v>0</v>
      </c>
      <c r="G103" s="4">
        <f t="shared" si="2"/>
        <v>0</v>
      </c>
      <c r="H103" s="4">
        <f t="shared" si="3"/>
        <v>0</v>
      </c>
      <c r="I103" s="3"/>
    </row>
    <row r="104" spans="1:9" ht="12.75" x14ac:dyDescent="0.2">
      <c r="A104" s="30" t="s">
        <v>167</v>
      </c>
      <c r="B104" s="15"/>
      <c r="C104" s="16"/>
      <c r="D104" s="17"/>
      <c r="E104" s="17"/>
      <c r="F104" s="17"/>
      <c r="G104" s="16" t="str">
        <f t="shared" si="2"/>
        <v/>
      </c>
      <c r="H104" s="18" t="str">
        <f t="shared" si="3"/>
        <v/>
      </c>
      <c r="I104" s="17"/>
    </row>
    <row r="105" spans="1:9" ht="15.75" customHeight="1" x14ac:dyDescent="0.2">
      <c r="A105" s="31" t="s">
        <v>96</v>
      </c>
      <c r="B105" s="11" t="s">
        <v>3</v>
      </c>
      <c r="C105" s="13">
        <v>30</v>
      </c>
      <c r="D105" s="12">
        <v>0</v>
      </c>
      <c r="E105" s="3">
        <v>0</v>
      </c>
      <c r="F105" s="3">
        <v>0</v>
      </c>
      <c r="G105" s="4">
        <f t="shared" si="2"/>
        <v>0</v>
      </c>
      <c r="H105" s="4">
        <f t="shared" si="3"/>
        <v>0</v>
      </c>
      <c r="I105" s="3"/>
    </row>
    <row r="106" spans="1:9" ht="15.75" customHeight="1" x14ac:dyDescent="0.2">
      <c r="A106" s="31" t="s">
        <v>97</v>
      </c>
      <c r="B106" s="11" t="s">
        <v>3</v>
      </c>
      <c r="C106" s="13">
        <v>50</v>
      </c>
      <c r="D106" s="12">
        <v>0</v>
      </c>
      <c r="E106" s="3">
        <v>0</v>
      </c>
      <c r="F106" s="3">
        <v>0</v>
      </c>
      <c r="G106" s="4">
        <f t="shared" si="2"/>
        <v>0</v>
      </c>
      <c r="H106" s="4">
        <f t="shared" si="3"/>
        <v>0</v>
      </c>
      <c r="I106" s="3"/>
    </row>
    <row r="107" spans="1:9" ht="15.75" customHeight="1" x14ac:dyDescent="0.2">
      <c r="A107" s="31" t="s">
        <v>98</v>
      </c>
      <c r="B107" s="11" t="s">
        <v>3</v>
      </c>
      <c r="C107" s="13">
        <v>20</v>
      </c>
      <c r="D107" s="12">
        <v>0</v>
      </c>
      <c r="E107" s="3">
        <v>0</v>
      </c>
      <c r="F107" s="3">
        <v>0</v>
      </c>
      <c r="G107" s="4">
        <f t="shared" si="2"/>
        <v>0</v>
      </c>
      <c r="H107" s="4">
        <f t="shared" si="3"/>
        <v>0</v>
      </c>
      <c r="I107" s="3"/>
    </row>
    <row r="108" spans="1:9" ht="12.75" customHeight="1" x14ac:dyDescent="0.2">
      <c r="A108" s="31" t="s">
        <v>99</v>
      </c>
      <c r="B108" s="11" t="s">
        <v>3</v>
      </c>
      <c r="C108" s="13">
        <v>10</v>
      </c>
      <c r="D108" s="12">
        <v>0</v>
      </c>
      <c r="E108" s="3">
        <v>0</v>
      </c>
      <c r="F108" s="3">
        <v>0</v>
      </c>
      <c r="G108" s="4">
        <f t="shared" si="2"/>
        <v>0</v>
      </c>
      <c r="H108" s="4">
        <f t="shared" si="3"/>
        <v>0</v>
      </c>
      <c r="I108" s="3"/>
    </row>
    <row r="109" spans="1:9" ht="12.75" customHeight="1" x14ac:dyDescent="0.2">
      <c r="A109" s="31" t="s">
        <v>100</v>
      </c>
      <c r="B109" s="11" t="s">
        <v>3</v>
      </c>
      <c r="C109" s="13">
        <v>50</v>
      </c>
      <c r="D109" s="12">
        <v>0</v>
      </c>
      <c r="E109" s="3">
        <v>0</v>
      </c>
      <c r="F109" s="3">
        <v>0</v>
      </c>
      <c r="G109" s="4">
        <f t="shared" si="2"/>
        <v>0</v>
      </c>
      <c r="H109" s="4">
        <f t="shared" si="3"/>
        <v>0</v>
      </c>
      <c r="I109" s="3"/>
    </row>
    <row r="110" spans="1:9" ht="12.75" customHeight="1" x14ac:dyDescent="0.2">
      <c r="A110" s="31" t="s">
        <v>101</v>
      </c>
      <c r="B110" s="11" t="s">
        <v>3</v>
      </c>
      <c r="C110" s="13">
        <v>20</v>
      </c>
      <c r="D110" s="12">
        <v>0</v>
      </c>
      <c r="E110" s="3">
        <v>0</v>
      </c>
      <c r="F110" s="3">
        <v>0</v>
      </c>
      <c r="G110" s="4">
        <f t="shared" si="2"/>
        <v>0</v>
      </c>
      <c r="H110" s="4">
        <f t="shared" si="3"/>
        <v>0</v>
      </c>
      <c r="I110" s="3"/>
    </row>
    <row r="111" spans="1:9" ht="12.75" customHeight="1" x14ac:dyDescent="0.2">
      <c r="A111" s="31" t="s">
        <v>102</v>
      </c>
      <c r="B111" s="11" t="s">
        <v>3</v>
      </c>
      <c r="C111" s="13">
        <v>10</v>
      </c>
      <c r="D111" s="12">
        <v>0</v>
      </c>
      <c r="E111" s="3">
        <v>0</v>
      </c>
      <c r="F111" s="3">
        <v>0</v>
      </c>
      <c r="G111" s="4">
        <f t="shared" si="2"/>
        <v>0</v>
      </c>
      <c r="H111" s="4">
        <f t="shared" si="3"/>
        <v>0</v>
      </c>
      <c r="I111" s="3"/>
    </row>
    <row r="112" spans="1:9" ht="12.75" customHeight="1" x14ac:dyDescent="0.2">
      <c r="A112" s="31" t="s">
        <v>103</v>
      </c>
      <c r="B112" s="11" t="s">
        <v>3</v>
      </c>
      <c r="C112" s="13">
        <v>50</v>
      </c>
      <c r="D112" s="12">
        <v>0</v>
      </c>
      <c r="E112" s="3">
        <v>0</v>
      </c>
      <c r="F112" s="3">
        <v>0</v>
      </c>
      <c r="G112" s="4">
        <f t="shared" si="2"/>
        <v>0</v>
      </c>
      <c r="H112" s="4">
        <f t="shared" si="3"/>
        <v>0</v>
      </c>
      <c r="I112" s="3"/>
    </row>
    <row r="113" spans="1:9" ht="12.75" customHeight="1" x14ac:dyDescent="0.2">
      <c r="A113" s="31" t="s">
        <v>104</v>
      </c>
      <c r="B113" s="11" t="s">
        <v>3</v>
      </c>
      <c r="C113" s="13">
        <v>20</v>
      </c>
      <c r="D113" s="12">
        <v>0</v>
      </c>
      <c r="E113" s="3">
        <v>0</v>
      </c>
      <c r="F113" s="3">
        <v>0</v>
      </c>
      <c r="G113" s="4">
        <f t="shared" si="2"/>
        <v>0</v>
      </c>
      <c r="H113" s="4">
        <f t="shared" si="3"/>
        <v>0</v>
      </c>
      <c r="I113" s="3"/>
    </row>
    <row r="114" spans="1:9" ht="12.75" customHeight="1" x14ac:dyDescent="0.2">
      <c r="A114" s="31" t="s">
        <v>105</v>
      </c>
      <c r="B114" s="11" t="s">
        <v>3</v>
      </c>
      <c r="C114" s="13">
        <v>10</v>
      </c>
      <c r="D114" s="12">
        <v>0</v>
      </c>
      <c r="E114" s="3">
        <v>0</v>
      </c>
      <c r="F114" s="3">
        <v>0</v>
      </c>
      <c r="G114" s="4">
        <f t="shared" si="2"/>
        <v>0</v>
      </c>
      <c r="H114" s="4">
        <f t="shared" si="3"/>
        <v>0</v>
      </c>
      <c r="I114" s="3"/>
    </row>
    <row r="115" spans="1:9" ht="12.75" x14ac:dyDescent="0.2">
      <c r="A115" s="30" t="s">
        <v>106</v>
      </c>
      <c r="B115" s="15"/>
      <c r="C115" s="16"/>
      <c r="D115" s="17"/>
      <c r="E115" s="17"/>
      <c r="F115" s="17"/>
      <c r="G115" s="16" t="str">
        <f t="shared" si="2"/>
        <v/>
      </c>
      <c r="H115" s="18" t="str">
        <f t="shared" si="3"/>
        <v/>
      </c>
      <c r="I115" s="17"/>
    </row>
    <row r="116" spans="1:9" ht="14.25" customHeight="1" x14ac:dyDescent="0.2">
      <c r="A116" s="31" t="s">
        <v>107</v>
      </c>
      <c r="B116" s="11" t="s">
        <v>148</v>
      </c>
      <c r="C116" s="13">
        <v>75</v>
      </c>
      <c r="D116" s="12">
        <v>16</v>
      </c>
      <c r="E116" s="3">
        <v>16</v>
      </c>
      <c r="F116" s="3">
        <v>16</v>
      </c>
      <c r="G116" s="4">
        <f t="shared" si="2"/>
        <v>0</v>
      </c>
      <c r="H116" s="4">
        <f t="shared" si="3"/>
        <v>0</v>
      </c>
      <c r="I116" s="3"/>
    </row>
    <row r="117" spans="1:9" ht="12.75" customHeight="1" x14ac:dyDescent="0.2">
      <c r="A117" s="31" t="s">
        <v>108</v>
      </c>
      <c r="B117" s="11" t="s">
        <v>3</v>
      </c>
      <c r="C117" s="13">
        <v>20</v>
      </c>
      <c r="D117" s="12">
        <v>1</v>
      </c>
      <c r="E117" s="3">
        <v>1</v>
      </c>
      <c r="F117" s="3">
        <v>1</v>
      </c>
      <c r="G117" s="4">
        <f t="shared" si="2"/>
        <v>0</v>
      </c>
      <c r="H117" s="4">
        <f t="shared" si="3"/>
        <v>0</v>
      </c>
      <c r="I117" s="3"/>
    </row>
    <row r="118" spans="1:9" ht="12.75" customHeight="1" x14ac:dyDescent="0.2">
      <c r="A118" s="31" t="s">
        <v>109</v>
      </c>
      <c r="B118" s="11" t="s">
        <v>3</v>
      </c>
      <c r="C118" s="13">
        <v>10</v>
      </c>
      <c r="D118" s="12">
        <v>1</v>
      </c>
      <c r="E118" s="3">
        <v>1</v>
      </c>
      <c r="F118" s="3">
        <v>1</v>
      </c>
      <c r="G118" s="4">
        <f t="shared" si="2"/>
        <v>0</v>
      </c>
      <c r="H118" s="4">
        <f t="shared" si="3"/>
        <v>0</v>
      </c>
      <c r="I118" s="3"/>
    </row>
    <row r="119" spans="1:9" ht="12.75" customHeight="1" x14ac:dyDescent="0.2">
      <c r="A119" s="31" t="s">
        <v>110</v>
      </c>
      <c r="B119" s="11" t="s">
        <v>3</v>
      </c>
      <c r="C119" s="13">
        <v>20</v>
      </c>
      <c r="D119" s="12">
        <v>0</v>
      </c>
      <c r="E119" s="3">
        <v>0</v>
      </c>
      <c r="F119" s="3">
        <v>0</v>
      </c>
      <c r="G119" s="4">
        <f t="shared" si="2"/>
        <v>0</v>
      </c>
      <c r="H119" s="4">
        <f t="shared" si="3"/>
        <v>0</v>
      </c>
      <c r="I119" s="3"/>
    </row>
    <row r="120" spans="1:9" ht="12.75" customHeight="1" x14ac:dyDescent="0.2">
      <c r="A120" s="31" t="s">
        <v>111</v>
      </c>
      <c r="B120" s="11" t="s">
        <v>3</v>
      </c>
      <c r="C120" s="13">
        <v>10</v>
      </c>
      <c r="D120" s="12">
        <v>0</v>
      </c>
      <c r="E120" s="3">
        <v>0</v>
      </c>
      <c r="F120" s="3">
        <v>0</v>
      </c>
      <c r="G120" s="4">
        <f t="shared" si="2"/>
        <v>0</v>
      </c>
      <c r="H120" s="4">
        <f t="shared" si="3"/>
        <v>0</v>
      </c>
      <c r="I120" s="3"/>
    </row>
    <row r="121" spans="1:9" ht="12.75" customHeight="1" x14ac:dyDescent="0.2">
      <c r="A121" s="31" t="s">
        <v>112</v>
      </c>
      <c r="B121" s="11" t="s">
        <v>3</v>
      </c>
      <c r="C121" s="13">
        <v>20</v>
      </c>
      <c r="D121" s="12">
        <v>0</v>
      </c>
      <c r="E121" s="3">
        <v>0</v>
      </c>
      <c r="F121" s="3">
        <v>0</v>
      </c>
      <c r="G121" s="4">
        <f t="shared" si="2"/>
        <v>0</v>
      </c>
      <c r="H121" s="4">
        <f t="shared" si="3"/>
        <v>0</v>
      </c>
      <c r="I121" s="3"/>
    </row>
    <row r="122" spans="1:9" ht="12.75" customHeight="1" x14ac:dyDescent="0.2">
      <c r="A122" s="31" t="s">
        <v>113</v>
      </c>
      <c r="B122" s="11" t="s">
        <v>3</v>
      </c>
      <c r="C122" s="13">
        <v>10</v>
      </c>
      <c r="D122" s="12">
        <v>0</v>
      </c>
      <c r="E122" s="3">
        <v>0</v>
      </c>
      <c r="F122" s="3">
        <v>0</v>
      </c>
      <c r="G122" s="4">
        <f t="shared" si="2"/>
        <v>0</v>
      </c>
      <c r="H122" s="4">
        <f t="shared" si="3"/>
        <v>0</v>
      </c>
      <c r="I122" s="3"/>
    </row>
    <row r="123" spans="1:9" ht="12.75" customHeight="1" x14ac:dyDescent="0.2">
      <c r="A123" s="31" t="s">
        <v>114</v>
      </c>
      <c r="B123" s="11" t="s">
        <v>3</v>
      </c>
      <c r="C123" s="13">
        <v>20</v>
      </c>
      <c r="D123" s="12">
        <v>0</v>
      </c>
      <c r="E123" s="3">
        <v>0</v>
      </c>
      <c r="F123" s="3">
        <v>0</v>
      </c>
      <c r="G123" s="4">
        <f t="shared" si="2"/>
        <v>0</v>
      </c>
      <c r="H123" s="4">
        <f t="shared" si="3"/>
        <v>0</v>
      </c>
      <c r="I123" s="3"/>
    </row>
    <row r="124" spans="1:9" ht="12.75" customHeight="1" x14ac:dyDescent="0.2">
      <c r="A124" s="31" t="s">
        <v>115</v>
      </c>
      <c r="B124" s="11" t="s">
        <v>3</v>
      </c>
      <c r="C124" s="13">
        <v>10</v>
      </c>
      <c r="D124" s="12">
        <v>0</v>
      </c>
      <c r="E124" s="3">
        <v>0</v>
      </c>
      <c r="F124" s="3">
        <v>0</v>
      </c>
      <c r="G124" s="4">
        <f t="shared" si="2"/>
        <v>0</v>
      </c>
      <c r="H124" s="4">
        <f t="shared" si="3"/>
        <v>0</v>
      </c>
      <c r="I124" s="3"/>
    </row>
    <row r="125" spans="1:9" ht="12.75" customHeight="1" x14ac:dyDescent="0.2">
      <c r="A125" s="31" t="s">
        <v>116</v>
      </c>
      <c r="B125" s="11" t="s">
        <v>3</v>
      </c>
      <c r="C125" s="13">
        <v>20</v>
      </c>
      <c r="D125" s="12">
        <v>0</v>
      </c>
      <c r="E125" s="3">
        <v>0</v>
      </c>
      <c r="F125" s="3">
        <v>0</v>
      </c>
      <c r="G125" s="4">
        <f t="shared" si="2"/>
        <v>0</v>
      </c>
      <c r="H125" s="4">
        <f t="shared" si="3"/>
        <v>0</v>
      </c>
      <c r="I125" s="3"/>
    </row>
    <row r="126" spans="1:9" ht="12.75" customHeight="1" x14ac:dyDescent="0.2">
      <c r="A126" s="31" t="s">
        <v>117</v>
      </c>
      <c r="B126" s="11" t="s">
        <v>3</v>
      </c>
      <c r="C126" s="13">
        <v>10</v>
      </c>
      <c r="D126" s="12">
        <v>0</v>
      </c>
      <c r="E126" s="3">
        <v>0</v>
      </c>
      <c r="F126" s="3">
        <v>0</v>
      </c>
      <c r="G126" s="4">
        <f t="shared" si="2"/>
        <v>0</v>
      </c>
      <c r="H126" s="4">
        <f t="shared" si="3"/>
        <v>0</v>
      </c>
      <c r="I126" s="3"/>
    </row>
    <row r="127" spans="1:9" ht="12.75" customHeight="1" x14ac:dyDescent="0.2">
      <c r="A127" s="31" t="s">
        <v>118</v>
      </c>
      <c r="B127" s="11" t="s">
        <v>3</v>
      </c>
      <c r="C127" s="13">
        <v>20</v>
      </c>
      <c r="D127" s="12">
        <v>0</v>
      </c>
      <c r="E127" s="3">
        <v>0</v>
      </c>
      <c r="F127" s="3">
        <v>0</v>
      </c>
      <c r="G127" s="4">
        <f t="shared" si="2"/>
        <v>0</v>
      </c>
      <c r="H127" s="4">
        <f t="shared" si="3"/>
        <v>0</v>
      </c>
      <c r="I127" s="3"/>
    </row>
    <row r="128" spans="1:9" ht="12.75" customHeight="1" x14ac:dyDescent="0.2">
      <c r="A128" s="31" t="s">
        <v>119</v>
      </c>
      <c r="B128" s="11" t="s">
        <v>3</v>
      </c>
      <c r="C128" s="13">
        <v>10</v>
      </c>
      <c r="D128" s="12">
        <v>0</v>
      </c>
      <c r="E128" s="3">
        <v>0</v>
      </c>
      <c r="F128" s="3">
        <v>0</v>
      </c>
      <c r="G128" s="4">
        <f t="shared" si="2"/>
        <v>0</v>
      </c>
      <c r="H128" s="4">
        <f t="shared" si="3"/>
        <v>0</v>
      </c>
      <c r="I128" s="3"/>
    </row>
    <row r="129" spans="1:9" ht="12.75" customHeight="1" x14ac:dyDescent="0.2">
      <c r="A129" s="31" t="s">
        <v>120</v>
      </c>
      <c r="B129" s="11" t="s">
        <v>3</v>
      </c>
      <c r="C129" s="13">
        <v>20</v>
      </c>
      <c r="D129" s="12">
        <v>0</v>
      </c>
      <c r="E129" s="3">
        <v>0</v>
      </c>
      <c r="F129" s="3">
        <v>0</v>
      </c>
      <c r="G129" s="4">
        <f t="shared" si="2"/>
        <v>0</v>
      </c>
      <c r="H129" s="4">
        <f t="shared" si="3"/>
        <v>0</v>
      </c>
      <c r="I129" s="3"/>
    </row>
    <row r="130" spans="1:9" ht="12.75" customHeight="1" x14ac:dyDescent="0.2">
      <c r="A130" s="31" t="s">
        <v>121</v>
      </c>
      <c r="B130" s="11" t="s">
        <v>3</v>
      </c>
      <c r="C130" s="13">
        <v>10</v>
      </c>
      <c r="D130" s="12">
        <v>0</v>
      </c>
      <c r="E130" s="3">
        <v>0</v>
      </c>
      <c r="F130" s="3">
        <v>0</v>
      </c>
      <c r="G130" s="4">
        <f t="shared" si="2"/>
        <v>0</v>
      </c>
      <c r="H130" s="4">
        <f t="shared" si="3"/>
        <v>0</v>
      </c>
      <c r="I130" s="3"/>
    </row>
    <row r="131" spans="1:9" ht="12.75" customHeight="1" x14ac:dyDescent="0.2">
      <c r="A131" s="31" t="s">
        <v>122</v>
      </c>
      <c r="B131" s="11" t="s">
        <v>3</v>
      </c>
      <c r="C131" s="13">
        <v>20</v>
      </c>
      <c r="D131" s="12">
        <v>0</v>
      </c>
      <c r="E131" s="3">
        <v>0</v>
      </c>
      <c r="F131" s="3">
        <v>0</v>
      </c>
      <c r="G131" s="4">
        <f t="shared" ref="G131:G194" si="4">IF(D131="",IF(E131&gt;0,"Ny data",IF(E131="","",0)),IF(D131=0,IF(E131=0,0,"Ny data"),(E131-D131)/D131))</f>
        <v>0</v>
      </c>
      <c r="H131" s="4">
        <f t="shared" ref="H131:H194" si="5">IF(E131="",IF(F131&gt;0,"Ny data",IF(F131="","",0)),IF(E131=0,IF(F131=0,0,"Ny data"),(F131-E131)/E131))</f>
        <v>0</v>
      </c>
      <c r="I131" s="3"/>
    </row>
    <row r="132" spans="1:9" ht="12.75" customHeight="1" x14ac:dyDescent="0.2">
      <c r="A132" s="31" t="s">
        <v>123</v>
      </c>
      <c r="B132" s="11" t="s">
        <v>3</v>
      </c>
      <c r="C132" s="13">
        <v>10</v>
      </c>
      <c r="D132" s="12">
        <v>0</v>
      </c>
      <c r="E132" s="3">
        <v>0</v>
      </c>
      <c r="F132" s="3">
        <v>0</v>
      </c>
      <c r="G132" s="4">
        <f t="shared" si="4"/>
        <v>0</v>
      </c>
      <c r="H132" s="4">
        <f t="shared" si="5"/>
        <v>0</v>
      </c>
      <c r="I132" s="3"/>
    </row>
    <row r="133" spans="1:9" ht="14.25" customHeight="1" x14ac:dyDescent="0.2">
      <c r="A133" s="31" t="s">
        <v>124</v>
      </c>
      <c r="B133" s="11" t="s">
        <v>148</v>
      </c>
      <c r="C133" s="13">
        <v>75</v>
      </c>
      <c r="D133" s="12">
        <v>0</v>
      </c>
      <c r="E133" s="3">
        <v>0</v>
      </c>
      <c r="F133" s="3">
        <v>0</v>
      </c>
      <c r="G133" s="4">
        <f t="shared" si="4"/>
        <v>0</v>
      </c>
      <c r="H133" s="4">
        <f t="shared" si="5"/>
        <v>0</v>
      </c>
      <c r="I133" s="3"/>
    </row>
    <row r="134" spans="1:9" ht="12.75" x14ac:dyDescent="0.2">
      <c r="A134" s="30" t="s">
        <v>125</v>
      </c>
      <c r="B134" s="15"/>
      <c r="C134" s="16"/>
      <c r="D134" s="17"/>
      <c r="E134" s="17"/>
      <c r="F134" s="17"/>
      <c r="G134" s="16" t="str">
        <f t="shared" si="4"/>
        <v/>
      </c>
      <c r="H134" s="18" t="str">
        <f t="shared" si="5"/>
        <v/>
      </c>
      <c r="I134" s="17"/>
    </row>
    <row r="135" spans="1:9" ht="14.25" customHeight="1" x14ac:dyDescent="0.2">
      <c r="A135" s="31" t="s">
        <v>107</v>
      </c>
      <c r="B135" s="11" t="s">
        <v>148</v>
      </c>
      <c r="C135" s="13">
        <v>75</v>
      </c>
      <c r="D135" s="12">
        <v>349</v>
      </c>
      <c r="E135" s="3">
        <v>349</v>
      </c>
      <c r="F135" s="3">
        <v>349</v>
      </c>
      <c r="G135" s="4">
        <f t="shared" si="4"/>
        <v>0</v>
      </c>
      <c r="H135" s="4">
        <f t="shared" si="5"/>
        <v>0</v>
      </c>
      <c r="I135" s="3"/>
    </row>
    <row r="136" spans="1:9" ht="12.75" customHeight="1" x14ac:dyDescent="0.2">
      <c r="A136" s="31" t="s">
        <v>108</v>
      </c>
      <c r="B136" s="11" t="s">
        <v>3</v>
      </c>
      <c r="C136" s="13">
        <v>20</v>
      </c>
      <c r="D136" s="12">
        <v>7</v>
      </c>
      <c r="E136" s="3">
        <v>3</v>
      </c>
      <c r="F136" s="3">
        <v>3</v>
      </c>
      <c r="G136" s="4">
        <f t="shared" si="4"/>
        <v>-0.5714285714285714</v>
      </c>
      <c r="H136" s="4">
        <f t="shared" si="5"/>
        <v>0</v>
      </c>
      <c r="I136" s="3"/>
    </row>
    <row r="137" spans="1:9" ht="12.75" customHeight="1" x14ac:dyDescent="0.2">
      <c r="A137" s="31" t="s">
        <v>109</v>
      </c>
      <c r="B137" s="11" t="s">
        <v>3</v>
      </c>
      <c r="C137" s="13">
        <v>10</v>
      </c>
      <c r="D137" s="12">
        <v>7</v>
      </c>
      <c r="E137" s="3">
        <v>3</v>
      </c>
      <c r="F137" s="3">
        <v>3</v>
      </c>
      <c r="G137" s="4">
        <f t="shared" si="4"/>
        <v>-0.5714285714285714</v>
      </c>
      <c r="H137" s="4">
        <f t="shared" si="5"/>
        <v>0</v>
      </c>
      <c r="I137" s="3"/>
    </row>
    <row r="138" spans="1:9" ht="12.75" customHeight="1" x14ac:dyDescent="0.2">
      <c r="A138" s="31" t="s">
        <v>110</v>
      </c>
      <c r="B138" s="11" t="s">
        <v>3</v>
      </c>
      <c r="C138" s="13">
        <v>20</v>
      </c>
      <c r="D138" s="12">
        <v>3</v>
      </c>
      <c r="E138" s="3">
        <v>1</v>
      </c>
      <c r="F138" s="3">
        <v>1</v>
      </c>
      <c r="G138" s="4">
        <f t="shared" si="4"/>
        <v>-0.66666666666666663</v>
      </c>
      <c r="H138" s="4">
        <f t="shared" si="5"/>
        <v>0</v>
      </c>
      <c r="I138" s="3"/>
    </row>
    <row r="139" spans="1:9" ht="12.75" customHeight="1" x14ac:dyDescent="0.2">
      <c r="A139" s="31" t="s">
        <v>111</v>
      </c>
      <c r="B139" s="11" t="s">
        <v>3</v>
      </c>
      <c r="C139" s="13">
        <v>10</v>
      </c>
      <c r="D139" s="12">
        <v>3</v>
      </c>
      <c r="E139" s="3">
        <v>1</v>
      </c>
      <c r="F139" s="3">
        <v>1</v>
      </c>
      <c r="G139" s="4">
        <f t="shared" si="4"/>
        <v>-0.66666666666666663</v>
      </c>
      <c r="H139" s="4">
        <f t="shared" si="5"/>
        <v>0</v>
      </c>
      <c r="I139" s="3"/>
    </row>
    <row r="140" spans="1:9" ht="12.75" customHeight="1" x14ac:dyDescent="0.2">
      <c r="A140" s="31" t="s">
        <v>112</v>
      </c>
      <c r="B140" s="11" t="s">
        <v>3</v>
      </c>
      <c r="C140" s="13">
        <v>20</v>
      </c>
      <c r="D140" s="12">
        <v>0</v>
      </c>
      <c r="E140" s="3">
        <v>4</v>
      </c>
      <c r="F140" s="3">
        <v>4</v>
      </c>
      <c r="G140" s="4" t="str">
        <f t="shared" si="4"/>
        <v>Ny data</v>
      </c>
      <c r="H140" s="4">
        <f t="shared" si="5"/>
        <v>0</v>
      </c>
      <c r="I140" s="3"/>
    </row>
    <row r="141" spans="1:9" ht="12.75" customHeight="1" x14ac:dyDescent="0.2">
      <c r="A141" s="31" t="s">
        <v>113</v>
      </c>
      <c r="B141" s="11" t="s">
        <v>3</v>
      </c>
      <c r="C141" s="13">
        <v>10</v>
      </c>
      <c r="D141" s="12">
        <v>0</v>
      </c>
      <c r="E141" s="3">
        <v>4</v>
      </c>
      <c r="F141" s="3">
        <v>4</v>
      </c>
      <c r="G141" s="4" t="str">
        <f t="shared" si="4"/>
        <v>Ny data</v>
      </c>
      <c r="H141" s="4">
        <f t="shared" si="5"/>
        <v>0</v>
      </c>
      <c r="I141" s="3"/>
    </row>
    <row r="142" spans="1:9" ht="12.75" customHeight="1" x14ac:dyDescent="0.2">
      <c r="A142" s="31" t="s">
        <v>114</v>
      </c>
      <c r="B142" s="11" t="s">
        <v>3</v>
      </c>
      <c r="C142" s="13">
        <v>20</v>
      </c>
      <c r="D142" s="12">
        <v>0</v>
      </c>
      <c r="E142" s="3">
        <v>1</v>
      </c>
      <c r="F142" s="3">
        <v>1</v>
      </c>
      <c r="G142" s="4" t="str">
        <f t="shared" si="4"/>
        <v>Ny data</v>
      </c>
      <c r="H142" s="4">
        <f t="shared" si="5"/>
        <v>0</v>
      </c>
      <c r="I142" s="3"/>
    </row>
    <row r="143" spans="1:9" ht="12.75" customHeight="1" x14ac:dyDescent="0.2">
      <c r="A143" s="31" t="s">
        <v>115</v>
      </c>
      <c r="B143" s="11" t="s">
        <v>3</v>
      </c>
      <c r="C143" s="13">
        <v>10</v>
      </c>
      <c r="D143" s="12">
        <v>0</v>
      </c>
      <c r="E143" s="3">
        <v>1</v>
      </c>
      <c r="F143" s="3">
        <v>1</v>
      </c>
      <c r="G143" s="4" t="str">
        <f t="shared" si="4"/>
        <v>Ny data</v>
      </c>
      <c r="H143" s="4">
        <f t="shared" si="5"/>
        <v>0</v>
      </c>
      <c r="I143" s="3"/>
    </row>
    <row r="144" spans="1:9" ht="12.75" customHeight="1" x14ac:dyDescent="0.2">
      <c r="A144" s="31" t="s">
        <v>116</v>
      </c>
      <c r="B144" s="11" t="s">
        <v>3</v>
      </c>
      <c r="C144" s="13">
        <v>20</v>
      </c>
      <c r="D144" s="12">
        <v>0</v>
      </c>
      <c r="E144" s="3">
        <v>0</v>
      </c>
      <c r="F144" s="3">
        <v>0</v>
      </c>
      <c r="G144" s="4">
        <f t="shared" si="4"/>
        <v>0</v>
      </c>
      <c r="H144" s="4">
        <f t="shared" si="5"/>
        <v>0</v>
      </c>
      <c r="I144" s="3"/>
    </row>
    <row r="145" spans="1:9" ht="12.75" customHeight="1" x14ac:dyDescent="0.2">
      <c r="A145" s="31" t="s">
        <v>117</v>
      </c>
      <c r="B145" s="11" t="s">
        <v>3</v>
      </c>
      <c r="C145" s="13">
        <v>10</v>
      </c>
      <c r="D145" s="12">
        <v>0</v>
      </c>
      <c r="E145" s="3">
        <v>0</v>
      </c>
      <c r="F145" s="3">
        <v>0</v>
      </c>
      <c r="G145" s="4">
        <f t="shared" si="4"/>
        <v>0</v>
      </c>
      <c r="H145" s="4">
        <f t="shared" si="5"/>
        <v>0</v>
      </c>
      <c r="I145" s="3"/>
    </row>
    <row r="146" spans="1:9" ht="12.75" customHeight="1" x14ac:dyDescent="0.2">
      <c r="A146" s="31" t="s">
        <v>118</v>
      </c>
      <c r="B146" s="11" t="s">
        <v>3</v>
      </c>
      <c r="C146" s="13">
        <v>20</v>
      </c>
      <c r="D146" s="12">
        <v>0</v>
      </c>
      <c r="E146" s="3">
        <v>0</v>
      </c>
      <c r="F146" s="3">
        <v>0</v>
      </c>
      <c r="G146" s="4">
        <f t="shared" si="4"/>
        <v>0</v>
      </c>
      <c r="H146" s="4">
        <f t="shared" si="5"/>
        <v>0</v>
      </c>
      <c r="I146" s="3"/>
    </row>
    <row r="147" spans="1:9" ht="12.75" customHeight="1" x14ac:dyDescent="0.2">
      <c r="A147" s="31" t="s">
        <v>119</v>
      </c>
      <c r="B147" s="11" t="s">
        <v>3</v>
      </c>
      <c r="C147" s="13">
        <v>10</v>
      </c>
      <c r="D147" s="12">
        <v>0</v>
      </c>
      <c r="E147" s="3">
        <v>0</v>
      </c>
      <c r="F147" s="3">
        <v>0</v>
      </c>
      <c r="G147" s="4">
        <f t="shared" si="4"/>
        <v>0</v>
      </c>
      <c r="H147" s="4">
        <f t="shared" si="5"/>
        <v>0</v>
      </c>
      <c r="I147" s="3"/>
    </row>
    <row r="148" spans="1:9" ht="12.75" customHeight="1" x14ac:dyDescent="0.2">
      <c r="A148" s="31" t="s">
        <v>120</v>
      </c>
      <c r="B148" s="11" t="s">
        <v>3</v>
      </c>
      <c r="C148" s="13">
        <v>20</v>
      </c>
      <c r="D148" s="12">
        <v>0</v>
      </c>
      <c r="E148" s="3">
        <v>0</v>
      </c>
      <c r="F148" s="3">
        <v>0</v>
      </c>
      <c r="G148" s="4">
        <f t="shared" si="4"/>
        <v>0</v>
      </c>
      <c r="H148" s="4">
        <f t="shared" si="5"/>
        <v>0</v>
      </c>
      <c r="I148" s="3"/>
    </row>
    <row r="149" spans="1:9" ht="12.75" customHeight="1" x14ac:dyDescent="0.2">
      <c r="A149" s="31" t="s">
        <v>121</v>
      </c>
      <c r="B149" s="11" t="s">
        <v>3</v>
      </c>
      <c r="C149" s="13">
        <v>10</v>
      </c>
      <c r="D149" s="12">
        <v>0</v>
      </c>
      <c r="E149" s="3">
        <v>0</v>
      </c>
      <c r="F149" s="3">
        <v>0</v>
      </c>
      <c r="G149" s="4">
        <f t="shared" si="4"/>
        <v>0</v>
      </c>
      <c r="H149" s="4">
        <f t="shared" si="5"/>
        <v>0</v>
      </c>
      <c r="I149" s="3"/>
    </row>
    <row r="150" spans="1:9" ht="12.75" customHeight="1" x14ac:dyDescent="0.2">
      <c r="A150" s="31" t="s">
        <v>122</v>
      </c>
      <c r="B150" s="11" t="s">
        <v>3</v>
      </c>
      <c r="C150" s="13">
        <v>20</v>
      </c>
      <c r="D150" s="12">
        <v>0</v>
      </c>
      <c r="E150" s="3">
        <v>0</v>
      </c>
      <c r="F150" s="3">
        <v>0</v>
      </c>
      <c r="G150" s="4">
        <f t="shared" si="4"/>
        <v>0</v>
      </c>
      <c r="H150" s="4">
        <f t="shared" si="5"/>
        <v>0</v>
      </c>
      <c r="I150" s="3"/>
    </row>
    <row r="151" spans="1:9" ht="12.75" customHeight="1" x14ac:dyDescent="0.2">
      <c r="A151" s="31" t="s">
        <v>123</v>
      </c>
      <c r="B151" s="11" t="s">
        <v>3</v>
      </c>
      <c r="C151" s="13">
        <v>10</v>
      </c>
      <c r="D151" s="12">
        <v>0</v>
      </c>
      <c r="E151" s="3">
        <v>0</v>
      </c>
      <c r="F151" s="3">
        <v>0</v>
      </c>
      <c r="G151" s="4">
        <f t="shared" si="4"/>
        <v>0</v>
      </c>
      <c r="H151" s="4">
        <f t="shared" si="5"/>
        <v>0</v>
      </c>
      <c r="I151" s="3"/>
    </row>
    <row r="152" spans="1:9" ht="14.25" customHeight="1" x14ac:dyDescent="0.2">
      <c r="A152" s="31" t="s">
        <v>126</v>
      </c>
      <c r="B152" s="11" t="s">
        <v>148</v>
      </c>
      <c r="C152" s="13">
        <v>75</v>
      </c>
      <c r="D152" s="12">
        <v>166</v>
      </c>
      <c r="E152" s="3">
        <v>166</v>
      </c>
      <c r="F152" s="3">
        <v>166</v>
      </c>
      <c r="G152" s="4">
        <f t="shared" si="4"/>
        <v>0</v>
      </c>
      <c r="H152" s="4">
        <f t="shared" si="5"/>
        <v>0</v>
      </c>
      <c r="I152" s="3"/>
    </row>
    <row r="153" spans="1:9" ht="12.75" x14ac:dyDescent="0.2">
      <c r="A153" s="30" t="s">
        <v>127</v>
      </c>
      <c r="B153" s="15"/>
      <c r="C153" s="16"/>
      <c r="D153" s="17"/>
      <c r="E153" s="17"/>
      <c r="F153" s="17"/>
      <c r="G153" s="16" t="str">
        <f t="shared" si="4"/>
        <v/>
      </c>
      <c r="H153" s="18" t="str">
        <f t="shared" si="5"/>
        <v/>
      </c>
      <c r="I153" s="17"/>
    </row>
    <row r="154" spans="1:9" ht="14.25" customHeight="1" x14ac:dyDescent="0.2">
      <c r="A154" s="31" t="s">
        <v>107</v>
      </c>
      <c r="B154" s="11" t="s">
        <v>148</v>
      </c>
      <c r="C154" s="13">
        <v>75</v>
      </c>
      <c r="D154" s="12">
        <v>0</v>
      </c>
      <c r="E154" s="3">
        <v>0</v>
      </c>
      <c r="F154" s="3">
        <v>0</v>
      </c>
      <c r="G154" s="4">
        <f t="shared" si="4"/>
        <v>0</v>
      </c>
      <c r="H154" s="4">
        <f t="shared" si="5"/>
        <v>0</v>
      </c>
      <c r="I154" s="3"/>
    </row>
    <row r="155" spans="1:9" ht="12.75" customHeight="1" x14ac:dyDescent="0.2">
      <c r="A155" s="31" t="s">
        <v>108</v>
      </c>
      <c r="B155" s="11" t="s">
        <v>3</v>
      </c>
      <c r="C155" s="13">
        <v>20</v>
      </c>
      <c r="D155" s="12">
        <v>0</v>
      </c>
      <c r="E155" s="3">
        <v>0</v>
      </c>
      <c r="F155" s="3">
        <v>0</v>
      </c>
      <c r="G155" s="4">
        <f t="shared" si="4"/>
        <v>0</v>
      </c>
      <c r="H155" s="4">
        <f t="shared" si="5"/>
        <v>0</v>
      </c>
      <c r="I155" s="3"/>
    </row>
    <row r="156" spans="1:9" ht="12.75" customHeight="1" x14ac:dyDescent="0.2">
      <c r="A156" s="31" t="s">
        <v>109</v>
      </c>
      <c r="B156" s="11" t="s">
        <v>3</v>
      </c>
      <c r="C156" s="13">
        <v>10</v>
      </c>
      <c r="D156" s="12">
        <v>0</v>
      </c>
      <c r="E156" s="3">
        <v>0</v>
      </c>
      <c r="F156" s="3">
        <v>0</v>
      </c>
      <c r="G156" s="4">
        <f t="shared" si="4"/>
        <v>0</v>
      </c>
      <c r="H156" s="4">
        <f t="shared" si="5"/>
        <v>0</v>
      </c>
      <c r="I156" s="3"/>
    </row>
    <row r="157" spans="1:9" ht="12.75" customHeight="1" x14ac:dyDescent="0.2">
      <c r="A157" s="31" t="s">
        <v>110</v>
      </c>
      <c r="B157" s="11" t="s">
        <v>3</v>
      </c>
      <c r="C157" s="13">
        <v>20</v>
      </c>
      <c r="D157" s="12">
        <v>0</v>
      </c>
      <c r="E157" s="3">
        <v>0</v>
      </c>
      <c r="F157" s="3">
        <v>0</v>
      </c>
      <c r="G157" s="4">
        <f t="shared" si="4"/>
        <v>0</v>
      </c>
      <c r="H157" s="4">
        <f t="shared" si="5"/>
        <v>0</v>
      </c>
      <c r="I157" s="3"/>
    </row>
    <row r="158" spans="1:9" ht="12.75" customHeight="1" x14ac:dyDescent="0.2">
      <c r="A158" s="31" t="s">
        <v>111</v>
      </c>
      <c r="B158" s="11" t="s">
        <v>3</v>
      </c>
      <c r="C158" s="13">
        <v>10</v>
      </c>
      <c r="D158" s="12">
        <v>0</v>
      </c>
      <c r="E158" s="3">
        <v>0</v>
      </c>
      <c r="F158" s="3">
        <v>0</v>
      </c>
      <c r="G158" s="4">
        <f t="shared" si="4"/>
        <v>0</v>
      </c>
      <c r="H158" s="4">
        <f t="shared" si="5"/>
        <v>0</v>
      </c>
      <c r="I158" s="3"/>
    </row>
    <row r="159" spans="1:9" ht="12.75" customHeight="1" x14ac:dyDescent="0.2">
      <c r="A159" s="31" t="s">
        <v>112</v>
      </c>
      <c r="B159" s="11" t="s">
        <v>3</v>
      </c>
      <c r="C159" s="13">
        <v>20</v>
      </c>
      <c r="D159" s="12">
        <v>0</v>
      </c>
      <c r="E159" s="3">
        <v>0</v>
      </c>
      <c r="F159" s="3">
        <v>0</v>
      </c>
      <c r="G159" s="4">
        <f t="shared" si="4"/>
        <v>0</v>
      </c>
      <c r="H159" s="4">
        <f t="shared" si="5"/>
        <v>0</v>
      </c>
      <c r="I159" s="3"/>
    </row>
    <row r="160" spans="1:9" ht="12.75" customHeight="1" x14ac:dyDescent="0.2">
      <c r="A160" s="31" t="s">
        <v>113</v>
      </c>
      <c r="B160" s="11" t="s">
        <v>3</v>
      </c>
      <c r="C160" s="13">
        <v>10</v>
      </c>
      <c r="D160" s="12">
        <v>0</v>
      </c>
      <c r="E160" s="3">
        <v>0</v>
      </c>
      <c r="F160" s="3">
        <v>0</v>
      </c>
      <c r="G160" s="4">
        <f t="shared" si="4"/>
        <v>0</v>
      </c>
      <c r="H160" s="4">
        <f t="shared" si="5"/>
        <v>0</v>
      </c>
      <c r="I160" s="3"/>
    </row>
    <row r="161" spans="1:9" ht="12.75" customHeight="1" x14ac:dyDescent="0.2">
      <c r="A161" s="31" t="s">
        <v>114</v>
      </c>
      <c r="B161" s="11" t="s">
        <v>3</v>
      </c>
      <c r="C161" s="13">
        <v>20</v>
      </c>
      <c r="D161" s="12">
        <v>0</v>
      </c>
      <c r="E161" s="3">
        <v>0</v>
      </c>
      <c r="F161" s="3">
        <v>0</v>
      </c>
      <c r="G161" s="4">
        <f t="shared" si="4"/>
        <v>0</v>
      </c>
      <c r="H161" s="4">
        <f t="shared" si="5"/>
        <v>0</v>
      </c>
      <c r="I161" s="3"/>
    </row>
    <row r="162" spans="1:9" ht="12.75" customHeight="1" x14ac:dyDescent="0.2">
      <c r="A162" s="31" t="s">
        <v>115</v>
      </c>
      <c r="B162" s="11" t="s">
        <v>3</v>
      </c>
      <c r="C162" s="13">
        <v>10</v>
      </c>
      <c r="D162" s="12">
        <v>0</v>
      </c>
      <c r="E162" s="3">
        <v>0</v>
      </c>
      <c r="F162" s="3">
        <v>0</v>
      </c>
      <c r="G162" s="4">
        <f t="shared" si="4"/>
        <v>0</v>
      </c>
      <c r="H162" s="4">
        <f t="shared" si="5"/>
        <v>0</v>
      </c>
      <c r="I162" s="3"/>
    </row>
    <row r="163" spans="1:9" ht="12.75" customHeight="1" x14ac:dyDescent="0.2">
      <c r="A163" s="31" t="s">
        <v>116</v>
      </c>
      <c r="B163" s="11" t="s">
        <v>3</v>
      </c>
      <c r="C163" s="13">
        <v>20</v>
      </c>
      <c r="D163" s="12">
        <v>0</v>
      </c>
      <c r="E163" s="3">
        <v>0</v>
      </c>
      <c r="F163" s="3">
        <v>0</v>
      </c>
      <c r="G163" s="4">
        <f t="shared" si="4"/>
        <v>0</v>
      </c>
      <c r="H163" s="4">
        <f t="shared" si="5"/>
        <v>0</v>
      </c>
      <c r="I163" s="3"/>
    </row>
    <row r="164" spans="1:9" ht="12.75" customHeight="1" x14ac:dyDescent="0.2">
      <c r="A164" s="31" t="s">
        <v>117</v>
      </c>
      <c r="B164" s="11" t="s">
        <v>3</v>
      </c>
      <c r="C164" s="13">
        <v>10</v>
      </c>
      <c r="D164" s="12">
        <v>0</v>
      </c>
      <c r="E164" s="3">
        <v>0</v>
      </c>
      <c r="F164" s="3">
        <v>0</v>
      </c>
      <c r="G164" s="4">
        <f t="shared" si="4"/>
        <v>0</v>
      </c>
      <c r="H164" s="4">
        <f t="shared" si="5"/>
        <v>0</v>
      </c>
      <c r="I164" s="3"/>
    </row>
    <row r="165" spans="1:9" ht="12.75" customHeight="1" x14ac:dyDescent="0.2">
      <c r="A165" s="31" t="s">
        <v>118</v>
      </c>
      <c r="B165" s="11" t="s">
        <v>3</v>
      </c>
      <c r="C165" s="13">
        <v>20</v>
      </c>
      <c r="D165" s="12">
        <v>0</v>
      </c>
      <c r="E165" s="3">
        <v>0</v>
      </c>
      <c r="F165" s="3">
        <v>0</v>
      </c>
      <c r="G165" s="4">
        <f t="shared" si="4"/>
        <v>0</v>
      </c>
      <c r="H165" s="4">
        <f t="shared" si="5"/>
        <v>0</v>
      </c>
      <c r="I165" s="3"/>
    </row>
    <row r="166" spans="1:9" ht="12.75" customHeight="1" x14ac:dyDescent="0.2">
      <c r="A166" s="31" t="s">
        <v>119</v>
      </c>
      <c r="B166" s="11" t="s">
        <v>3</v>
      </c>
      <c r="C166" s="13">
        <v>10</v>
      </c>
      <c r="D166" s="12">
        <v>0</v>
      </c>
      <c r="E166" s="3">
        <v>0</v>
      </c>
      <c r="F166" s="3">
        <v>0</v>
      </c>
      <c r="G166" s="4">
        <f t="shared" si="4"/>
        <v>0</v>
      </c>
      <c r="H166" s="4">
        <f t="shared" si="5"/>
        <v>0</v>
      </c>
      <c r="I166" s="3"/>
    </row>
    <row r="167" spans="1:9" ht="12.75" customHeight="1" x14ac:dyDescent="0.2">
      <c r="A167" s="31" t="s">
        <v>120</v>
      </c>
      <c r="B167" s="11" t="s">
        <v>3</v>
      </c>
      <c r="C167" s="13">
        <v>20</v>
      </c>
      <c r="D167" s="12">
        <v>0</v>
      </c>
      <c r="E167" s="3">
        <v>0</v>
      </c>
      <c r="F167" s="3">
        <v>0</v>
      </c>
      <c r="G167" s="4">
        <f t="shared" si="4"/>
        <v>0</v>
      </c>
      <c r="H167" s="4">
        <f t="shared" si="5"/>
        <v>0</v>
      </c>
      <c r="I167" s="3"/>
    </row>
    <row r="168" spans="1:9" ht="12.75" customHeight="1" x14ac:dyDescent="0.2">
      <c r="A168" s="31" t="s">
        <v>121</v>
      </c>
      <c r="B168" s="11" t="s">
        <v>3</v>
      </c>
      <c r="C168" s="13">
        <v>10</v>
      </c>
      <c r="D168" s="12">
        <v>0</v>
      </c>
      <c r="E168" s="3">
        <v>0</v>
      </c>
      <c r="F168" s="3">
        <v>0</v>
      </c>
      <c r="G168" s="4">
        <f t="shared" si="4"/>
        <v>0</v>
      </c>
      <c r="H168" s="4">
        <f t="shared" si="5"/>
        <v>0</v>
      </c>
      <c r="I168" s="3"/>
    </row>
    <row r="169" spans="1:9" ht="12.75" customHeight="1" x14ac:dyDescent="0.2">
      <c r="A169" s="31" t="s">
        <v>122</v>
      </c>
      <c r="B169" s="11" t="s">
        <v>3</v>
      </c>
      <c r="C169" s="13">
        <v>20</v>
      </c>
      <c r="D169" s="12">
        <v>0</v>
      </c>
      <c r="E169" s="3">
        <v>0</v>
      </c>
      <c r="F169" s="3">
        <v>0</v>
      </c>
      <c r="G169" s="4">
        <f t="shared" si="4"/>
        <v>0</v>
      </c>
      <c r="H169" s="4">
        <f t="shared" si="5"/>
        <v>0</v>
      </c>
      <c r="I169" s="3"/>
    </row>
    <row r="170" spans="1:9" ht="12.75" customHeight="1" x14ac:dyDescent="0.2">
      <c r="A170" s="31" t="s">
        <v>123</v>
      </c>
      <c r="B170" s="11" t="s">
        <v>3</v>
      </c>
      <c r="C170" s="13">
        <v>10</v>
      </c>
      <c r="D170" s="12">
        <v>0</v>
      </c>
      <c r="E170" s="3">
        <v>0</v>
      </c>
      <c r="F170" s="3">
        <v>0</v>
      </c>
      <c r="G170" s="4">
        <f t="shared" si="4"/>
        <v>0</v>
      </c>
      <c r="H170" s="4">
        <f t="shared" si="5"/>
        <v>0</v>
      </c>
      <c r="I170" s="3"/>
    </row>
    <row r="171" spans="1:9" ht="14.25" customHeight="1" x14ac:dyDescent="0.2">
      <c r="A171" s="31" t="s">
        <v>126</v>
      </c>
      <c r="B171" s="11" t="s">
        <v>148</v>
      </c>
      <c r="C171" s="13">
        <v>75</v>
      </c>
      <c r="D171" s="12">
        <v>0</v>
      </c>
      <c r="E171" s="3">
        <v>0</v>
      </c>
      <c r="F171" s="3">
        <v>0</v>
      </c>
      <c r="G171" s="4">
        <f t="shared" si="4"/>
        <v>0</v>
      </c>
      <c r="H171" s="4">
        <f t="shared" si="5"/>
        <v>0</v>
      </c>
      <c r="I171" s="3"/>
    </row>
    <row r="172" spans="1:9" ht="12.75" x14ac:dyDescent="0.2">
      <c r="A172" s="30" t="s">
        <v>128</v>
      </c>
      <c r="B172" s="15"/>
      <c r="C172" s="16"/>
      <c r="D172" s="17"/>
      <c r="E172" s="17"/>
      <c r="F172" s="17"/>
      <c r="G172" s="16" t="str">
        <f t="shared" si="4"/>
        <v/>
      </c>
      <c r="H172" s="18" t="str">
        <f t="shared" si="5"/>
        <v/>
      </c>
      <c r="I172" s="17"/>
    </row>
    <row r="173" spans="1:9" ht="14.25" customHeight="1" x14ac:dyDescent="0.2">
      <c r="A173" s="31" t="s">
        <v>107</v>
      </c>
      <c r="B173" s="11" t="s">
        <v>148</v>
      </c>
      <c r="C173" s="13">
        <v>75</v>
      </c>
      <c r="D173" s="12">
        <v>0</v>
      </c>
      <c r="E173" s="3">
        <v>0</v>
      </c>
      <c r="F173" s="3">
        <v>0</v>
      </c>
      <c r="G173" s="4">
        <f t="shared" si="4"/>
        <v>0</v>
      </c>
      <c r="H173" s="4">
        <f t="shared" si="5"/>
        <v>0</v>
      </c>
      <c r="I173" s="3"/>
    </row>
    <row r="174" spans="1:9" ht="12.75" customHeight="1" x14ac:dyDescent="0.2">
      <c r="A174" s="31" t="s">
        <v>108</v>
      </c>
      <c r="B174" s="11" t="s">
        <v>3</v>
      </c>
      <c r="C174" s="13">
        <v>20</v>
      </c>
      <c r="D174" s="12">
        <v>0</v>
      </c>
      <c r="E174" s="3">
        <v>0</v>
      </c>
      <c r="F174" s="3">
        <v>0</v>
      </c>
      <c r="G174" s="4">
        <f t="shared" si="4"/>
        <v>0</v>
      </c>
      <c r="H174" s="4">
        <f t="shared" si="5"/>
        <v>0</v>
      </c>
      <c r="I174" s="3"/>
    </row>
    <row r="175" spans="1:9" ht="12.75" customHeight="1" x14ac:dyDescent="0.2">
      <c r="A175" s="31" t="s">
        <v>109</v>
      </c>
      <c r="B175" s="11" t="s">
        <v>3</v>
      </c>
      <c r="C175" s="13">
        <v>10</v>
      </c>
      <c r="D175" s="12">
        <v>0</v>
      </c>
      <c r="E175" s="3">
        <v>0</v>
      </c>
      <c r="F175" s="3">
        <v>0</v>
      </c>
      <c r="G175" s="4">
        <f t="shared" si="4"/>
        <v>0</v>
      </c>
      <c r="H175" s="4">
        <f t="shared" si="5"/>
        <v>0</v>
      </c>
      <c r="I175" s="3"/>
    </row>
    <row r="176" spans="1:9" ht="12.75" customHeight="1" x14ac:dyDescent="0.2">
      <c r="A176" s="31" t="s">
        <v>110</v>
      </c>
      <c r="B176" s="11" t="s">
        <v>3</v>
      </c>
      <c r="C176" s="13">
        <v>20</v>
      </c>
      <c r="D176" s="12">
        <v>0</v>
      </c>
      <c r="E176" s="3">
        <v>0</v>
      </c>
      <c r="F176" s="3">
        <v>0</v>
      </c>
      <c r="G176" s="4">
        <f t="shared" si="4"/>
        <v>0</v>
      </c>
      <c r="H176" s="4">
        <f t="shared" si="5"/>
        <v>0</v>
      </c>
      <c r="I176" s="3"/>
    </row>
    <row r="177" spans="1:9" ht="12.75" customHeight="1" x14ac:dyDescent="0.2">
      <c r="A177" s="31" t="s">
        <v>111</v>
      </c>
      <c r="B177" s="11" t="s">
        <v>3</v>
      </c>
      <c r="C177" s="13">
        <v>10</v>
      </c>
      <c r="D177" s="12">
        <v>0</v>
      </c>
      <c r="E177" s="3">
        <v>0</v>
      </c>
      <c r="F177" s="3">
        <v>0</v>
      </c>
      <c r="G177" s="4">
        <f t="shared" si="4"/>
        <v>0</v>
      </c>
      <c r="H177" s="4">
        <f t="shared" si="5"/>
        <v>0</v>
      </c>
      <c r="I177" s="3"/>
    </row>
    <row r="178" spans="1:9" ht="12.75" customHeight="1" x14ac:dyDescent="0.2">
      <c r="A178" s="31" t="s">
        <v>112</v>
      </c>
      <c r="B178" s="11" t="s">
        <v>3</v>
      </c>
      <c r="C178" s="13">
        <v>20</v>
      </c>
      <c r="D178" s="12">
        <v>0</v>
      </c>
      <c r="E178" s="3">
        <v>0</v>
      </c>
      <c r="F178" s="3">
        <v>0</v>
      </c>
      <c r="G178" s="4">
        <f t="shared" si="4"/>
        <v>0</v>
      </c>
      <c r="H178" s="4">
        <f t="shared" si="5"/>
        <v>0</v>
      </c>
      <c r="I178" s="3"/>
    </row>
    <row r="179" spans="1:9" ht="12.75" customHeight="1" x14ac:dyDescent="0.2">
      <c r="A179" s="31" t="s">
        <v>113</v>
      </c>
      <c r="B179" s="11" t="s">
        <v>3</v>
      </c>
      <c r="C179" s="13">
        <v>10</v>
      </c>
      <c r="D179" s="12">
        <v>0</v>
      </c>
      <c r="E179" s="3">
        <v>0</v>
      </c>
      <c r="F179" s="3">
        <v>0</v>
      </c>
      <c r="G179" s="4">
        <f t="shared" si="4"/>
        <v>0</v>
      </c>
      <c r="H179" s="4">
        <f t="shared" si="5"/>
        <v>0</v>
      </c>
      <c r="I179" s="3"/>
    </row>
    <row r="180" spans="1:9" ht="12.75" customHeight="1" x14ac:dyDescent="0.2">
      <c r="A180" s="31" t="s">
        <v>114</v>
      </c>
      <c r="B180" s="11" t="s">
        <v>3</v>
      </c>
      <c r="C180" s="13">
        <v>20</v>
      </c>
      <c r="D180" s="12">
        <v>0</v>
      </c>
      <c r="E180" s="3">
        <v>0</v>
      </c>
      <c r="F180" s="3">
        <v>0</v>
      </c>
      <c r="G180" s="4">
        <f t="shared" si="4"/>
        <v>0</v>
      </c>
      <c r="H180" s="4">
        <f t="shared" si="5"/>
        <v>0</v>
      </c>
      <c r="I180" s="3"/>
    </row>
    <row r="181" spans="1:9" ht="12.75" customHeight="1" x14ac:dyDescent="0.2">
      <c r="A181" s="31" t="s">
        <v>115</v>
      </c>
      <c r="B181" s="11" t="s">
        <v>3</v>
      </c>
      <c r="C181" s="13">
        <v>10</v>
      </c>
      <c r="D181" s="12">
        <v>0</v>
      </c>
      <c r="E181" s="3">
        <v>0</v>
      </c>
      <c r="F181" s="3">
        <v>0</v>
      </c>
      <c r="G181" s="4">
        <f t="shared" si="4"/>
        <v>0</v>
      </c>
      <c r="H181" s="4">
        <f t="shared" si="5"/>
        <v>0</v>
      </c>
      <c r="I181" s="3"/>
    </row>
    <row r="182" spans="1:9" ht="12.75" customHeight="1" x14ac:dyDescent="0.2">
      <c r="A182" s="31" t="s">
        <v>116</v>
      </c>
      <c r="B182" s="11" t="s">
        <v>3</v>
      </c>
      <c r="C182" s="13">
        <v>20</v>
      </c>
      <c r="D182" s="12">
        <v>0</v>
      </c>
      <c r="E182" s="3">
        <v>0</v>
      </c>
      <c r="F182" s="3">
        <v>0</v>
      </c>
      <c r="G182" s="4">
        <f t="shared" si="4"/>
        <v>0</v>
      </c>
      <c r="H182" s="4">
        <f t="shared" si="5"/>
        <v>0</v>
      </c>
      <c r="I182" s="3"/>
    </row>
    <row r="183" spans="1:9" ht="12.75" customHeight="1" x14ac:dyDescent="0.2">
      <c r="A183" s="31" t="s">
        <v>117</v>
      </c>
      <c r="B183" s="11" t="s">
        <v>3</v>
      </c>
      <c r="C183" s="13">
        <v>10</v>
      </c>
      <c r="D183" s="12">
        <v>0</v>
      </c>
      <c r="E183" s="3">
        <v>0</v>
      </c>
      <c r="F183" s="3">
        <v>0</v>
      </c>
      <c r="G183" s="4">
        <f t="shared" si="4"/>
        <v>0</v>
      </c>
      <c r="H183" s="4">
        <f t="shared" si="5"/>
        <v>0</v>
      </c>
      <c r="I183" s="3"/>
    </row>
    <row r="184" spans="1:9" ht="12.75" customHeight="1" x14ac:dyDescent="0.2">
      <c r="A184" s="31" t="s">
        <v>118</v>
      </c>
      <c r="B184" s="11" t="s">
        <v>3</v>
      </c>
      <c r="C184" s="13">
        <v>20</v>
      </c>
      <c r="D184" s="12">
        <v>0</v>
      </c>
      <c r="E184" s="3">
        <v>0</v>
      </c>
      <c r="F184" s="3">
        <v>0</v>
      </c>
      <c r="G184" s="4">
        <f t="shared" si="4"/>
        <v>0</v>
      </c>
      <c r="H184" s="4">
        <f t="shared" si="5"/>
        <v>0</v>
      </c>
      <c r="I184" s="3"/>
    </row>
    <row r="185" spans="1:9" ht="12.75" customHeight="1" x14ac:dyDescent="0.2">
      <c r="A185" s="31" t="s">
        <v>119</v>
      </c>
      <c r="B185" s="11" t="s">
        <v>3</v>
      </c>
      <c r="C185" s="13">
        <v>10</v>
      </c>
      <c r="D185" s="12">
        <v>0</v>
      </c>
      <c r="E185" s="3">
        <v>0</v>
      </c>
      <c r="F185" s="3">
        <v>0</v>
      </c>
      <c r="G185" s="4">
        <f t="shared" si="4"/>
        <v>0</v>
      </c>
      <c r="H185" s="4">
        <f t="shared" si="5"/>
        <v>0</v>
      </c>
      <c r="I185" s="3"/>
    </row>
    <row r="186" spans="1:9" ht="12.75" customHeight="1" x14ac:dyDescent="0.2">
      <c r="A186" s="31" t="s">
        <v>120</v>
      </c>
      <c r="B186" s="11" t="s">
        <v>3</v>
      </c>
      <c r="C186" s="13">
        <v>20</v>
      </c>
      <c r="D186" s="12">
        <v>0</v>
      </c>
      <c r="E186" s="3">
        <v>0</v>
      </c>
      <c r="F186" s="3">
        <v>0</v>
      </c>
      <c r="G186" s="4">
        <f t="shared" si="4"/>
        <v>0</v>
      </c>
      <c r="H186" s="4">
        <f t="shared" si="5"/>
        <v>0</v>
      </c>
      <c r="I186" s="3"/>
    </row>
    <row r="187" spans="1:9" ht="12.75" customHeight="1" x14ac:dyDescent="0.2">
      <c r="A187" s="31" t="s">
        <v>121</v>
      </c>
      <c r="B187" s="11" t="s">
        <v>3</v>
      </c>
      <c r="C187" s="13">
        <v>10</v>
      </c>
      <c r="D187" s="12">
        <v>0</v>
      </c>
      <c r="E187" s="3">
        <v>0</v>
      </c>
      <c r="F187" s="3">
        <v>0</v>
      </c>
      <c r="G187" s="4">
        <f t="shared" si="4"/>
        <v>0</v>
      </c>
      <c r="H187" s="4">
        <f t="shared" si="5"/>
        <v>0</v>
      </c>
      <c r="I187" s="3"/>
    </row>
    <row r="188" spans="1:9" ht="12.75" customHeight="1" x14ac:dyDescent="0.2">
      <c r="A188" s="31" t="s">
        <v>122</v>
      </c>
      <c r="B188" s="11" t="s">
        <v>3</v>
      </c>
      <c r="C188" s="13">
        <v>20</v>
      </c>
      <c r="D188" s="12">
        <v>0</v>
      </c>
      <c r="E188" s="3">
        <v>0</v>
      </c>
      <c r="F188" s="3">
        <v>0</v>
      </c>
      <c r="G188" s="4">
        <f t="shared" si="4"/>
        <v>0</v>
      </c>
      <c r="H188" s="4">
        <f t="shared" si="5"/>
        <v>0</v>
      </c>
      <c r="I188" s="3"/>
    </row>
    <row r="189" spans="1:9" ht="12.75" customHeight="1" x14ac:dyDescent="0.2">
      <c r="A189" s="31" t="s">
        <v>123</v>
      </c>
      <c r="B189" s="11" t="s">
        <v>3</v>
      </c>
      <c r="C189" s="13">
        <v>10</v>
      </c>
      <c r="D189" s="12">
        <v>0</v>
      </c>
      <c r="E189" s="3">
        <v>0</v>
      </c>
      <c r="F189" s="3">
        <v>0</v>
      </c>
      <c r="G189" s="4">
        <f t="shared" si="4"/>
        <v>0</v>
      </c>
      <c r="H189" s="4">
        <f t="shared" si="5"/>
        <v>0</v>
      </c>
      <c r="I189" s="3"/>
    </row>
    <row r="190" spans="1:9" ht="14.25" customHeight="1" x14ac:dyDescent="0.2">
      <c r="A190" s="31" t="s">
        <v>124</v>
      </c>
      <c r="B190" s="11" t="s">
        <v>148</v>
      </c>
      <c r="C190" s="13">
        <v>75</v>
      </c>
      <c r="D190" s="12">
        <v>0</v>
      </c>
      <c r="E190" s="3">
        <v>0</v>
      </c>
      <c r="F190" s="3">
        <v>0</v>
      </c>
      <c r="G190" s="4">
        <f t="shared" si="4"/>
        <v>0</v>
      </c>
      <c r="H190" s="4">
        <f t="shared" si="5"/>
        <v>0</v>
      </c>
      <c r="I190" s="3"/>
    </row>
    <row r="191" spans="1:9" ht="12.75" x14ac:dyDescent="0.2">
      <c r="A191" s="30" t="s">
        <v>129</v>
      </c>
      <c r="B191" s="15"/>
      <c r="C191" s="16"/>
      <c r="D191" s="17"/>
      <c r="E191" s="17"/>
      <c r="F191" s="17"/>
      <c r="G191" s="16" t="str">
        <f t="shared" si="4"/>
        <v/>
      </c>
      <c r="H191" s="18" t="str">
        <f t="shared" si="5"/>
        <v/>
      </c>
      <c r="I191" s="17"/>
    </row>
    <row r="192" spans="1:9" ht="12.75" customHeight="1" x14ac:dyDescent="0.2">
      <c r="A192" s="31" t="s">
        <v>130</v>
      </c>
      <c r="B192" s="11" t="s">
        <v>3</v>
      </c>
      <c r="C192" s="13">
        <v>75</v>
      </c>
      <c r="D192" s="12">
        <v>0</v>
      </c>
      <c r="E192" s="3">
        <v>0</v>
      </c>
      <c r="F192" s="3">
        <v>0</v>
      </c>
      <c r="G192" s="4">
        <f t="shared" si="4"/>
        <v>0</v>
      </c>
      <c r="H192" s="4">
        <f t="shared" si="5"/>
        <v>0</v>
      </c>
      <c r="I192" s="3"/>
    </row>
    <row r="193" spans="1:9" ht="14.25" customHeight="1" x14ac:dyDescent="0.2">
      <c r="A193" s="31" t="s">
        <v>131</v>
      </c>
      <c r="B193" s="11" t="s">
        <v>148</v>
      </c>
      <c r="C193" s="13">
        <v>75</v>
      </c>
      <c r="D193" s="12">
        <v>0</v>
      </c>
      <c r="E193" s="3">
        <v>0</v>
      </c>
      <c r="F193" s="3">
        <v>0</v>
      </c>
      <c r="G193" s="4">
        <f t="shared" si="4"/>
        <v>0</v>
      </c>
      <c r="H193" s="4">
        <f t="shared" si="5"/>
        <v>0</v>
      </c>
      <c r="I193" s="3"/>
    </row>
    <row r="194" spans="1:9" ht="14.25" customHeight="1" x14ac:dyDescent="0.2">
      <c r="A194" s="31" t="s">
        <v>132</v>
      </c>
      <c r="B194" s="11" t="s">
        <v>148</v>
      </c>
      <c r="C194" s="13">
        <v>75</v>
      </c>
      <c r="D194" s="12">
        <v>0</v>
      </c>
      <c r="E194" s="3">
        <v>0</v>
      </c>
      <c r="F194" s="3">
        <v>0</v>
      </c>
      <c r="G194" s="4">
        <f t="shared" si="4"/>
        <v>0</v>
      </c>
      <c r="H194" s="4">
        <f t="shared" si="5"/>
        <v>0</v>
      </c>
      <c r="I194" s="3"/>
    </row>
    <row r="195" spans="1:9" ht="12.75" customHeight="1" x14ac:dyDescent="0.2">
      <c r="A195" s="31" t="s">
        <v>168</v>
      </c>
      <c r="B195" s="11" t="s">
        <v>3</v>
      </c>
      <c r="C195" s="13">
        <v>20</v>
      </c>
      <c r="D195" s="12">
        <v>0</v>
      </c>
      <c r="E195" s="3">
        <v>0</v>
      </c>
      <c r="F195" s="3">
        <v>0</v>
      </c>
      <c r="G195" s="4">
        <f t="shared" ref="G195:G258" si="6">IF(D195="",IF(E195&gt;0,"Ny data",IF(E195="","",0)),IF(D195=0,IF(E195=0,0,"Ny data"),(E195-D195)/D195))</f>
        <v>0</v>
      </c>
      <c r="H195" s="4">
        <f t="shared" ref="H195:H258" si="7">IF(E195="",IF(F195&gt;0,"Ny data",IF(F195="","",0)),IF(E195=0,IF(F195=0,0,"Ny data"),(F195-E195)/E195))</f>
        <v>0</v>
      </c>
      <c r="I195" s="3"/>
    </row>
    <row r="196" spans="1:9" ht="12.75" customHeight="1" x14ac:dyDescent="0.2">
      <c r="A196" s="31" t="s">
        <v>169</v>
      </c>
      <c r="B196" s="11" t="s">
        <v>3</v>
      </c>
      <c r="C196" s="13">
        <v>20</v>
      </c>
      <c r="D196" s="12">
        <v>0</v>
      </c>
      <c r="E196" s="3">
        <v>0</v>
      </c>
      <c r="F196" s="3">
        <v>0</v>
      </c>
      <c r="G196" s="4">
        <f t="shared" si="6"/>
        <v>0</v>
      </c>
      <c r="H196" s="4">
        <f t="shared" si="7"/>
        <v>0</v>
      </c>
      <c r="I196" s="3"/>
    </row>
    <row r="197" spans="1:9" ht="12.75" customHeight="1" x14ac:dyDescent="0.2">
      <c r="A197" s="31" t="s">
        <v>170</v>
      </c>
      <c r="B197" s="11" t="s">
        <v>3</v>
      </c>
      <c r="C197" s="13">
        <v>10</v>
      </c>
      <c r="D197" s="12">
        <v>0</v>
      </c>
      <c r="E197" s="3">
        <v>0</v>
      </c>
      <c r="F197" s="3">
        <v>0</v>
      </c>
      <c r="G197" s="4">
        <f t="shared" si="6"/>
        <v>0</v>
      </c>
      <c r="H197" s="4">
        <f t="shared" si="7"/>
        <v>0</v>
      </c>
      <c r="I197" s="3"/>
    </row>
    <row r="198" spans="1:9" ht="12.75" customHeight="1" x14ac:dyDescent="0.2">
      <c r="A198" s="31" t="s">
        <v>171</v>
      </c>
      <c r="B198" s="11" t="s">
        <v>3</v>
      </c>
      <c r="C198" s="13">
        <v>20</v>
      </c>
      <c r="D198" s="12">
        <v>0</v>
      </c>
      <c r="E198" s="3">
        <v>0</v>
      </c>
      <c r="F198" s="3">
        <v>0</v>
      </c>
      <c r="G198" s="4">
        <f t="shared" si="6"/>
        <v>0</v>
      </c>
      <c r="H198" s="4">
        <f t="shared" si="7"/>
        <v>0</v>
      </c>
      <c r="I198" s="3"/>
    </row>
    <row r="199" spans="1:9" ht="12.75" customHeight="1" x14ac:dyDescent="0.2">
      <c r="A199" s="31" t="s">
        <v>172</v>
      </c>
      <c r="B199" s="11" t="s">
        <v>3</v>
      </c>
      <c r="C199" s="13">
        <v>10</v>
      </c>
      <c r="D199" s="12">
        <v>0</v>
      </c>
      <c r="E199" s="3">
        <v>0</v>
      </c>
      <c r="F199" s="3">
        <v>0</v>
      </c>
      <c r="G199" s="4">
        <f t="shared" si="6"/>
        <v>0</v>
      </c>
      <c r="H199" s="4">
        <f t="shared" si="7"/>
        <v>0</v>
      </c>
      <c r="I199" s="3"/>
    </row>
    <row r="200" spans="1:9" ht="12.75" customHeight="1" x14ac:dyDescent="0.2">
      <c r="A200" s="31" t="s">
        <v>173</v>
      </c>
      <c r="B200" s="11" t="s">
        <v>3</v>
      </c>
      <c r="C200" s="13">
        <v>20</v>
      </c>
      <c r="D200" s="12">
        <v>0</v>
      </c>
      <c r="E200" s="3">
        <v>0</v>
      </c>
      <c r="F200" s="3">
        <v>0</v>
      </c>
      <c r="G200" s="4">
        <f t="shared" si="6"/>
        <v>0</v>
      </c>
      <c r="H200" s="4">
        <f t="shared" si="7"/>
        <v>0</v>
      </c>
      <c r="I200" s="3"/>
    </row>
    <row r="201" spans="1:9" ht="12.75" customHeight="1" x14ac:dyDescent="0.2">
      <c r="A201" s="31" t="s">
        <v>174</v>
      </c>
      <c r="B201" s="11" t="s">
        <v>3</v>
      </c>
      <c r="C201" s="13">
        <v>10</v>
      </c>
      <c r="D201" s="12">
        <v>0</v>
      </c>
      <c r="E201" s="3">
        <v>0</v>
      </c>
      <c r="F201" s="3">
        <v>0</v>
      </c>
      <c r="G201" s="4">
        <f t="shared" si="6"/>
        <v>0</v>
      </c>
      <c r="H201" s="4">
        <f t="shared" si="7"/>
        <v>0</v>
      </c>
      <c r="I201" s="3"/>
    </row>
    <row r="202" spans="1:9" ht="12.75" customHeight="1" x14ac:dyDescent="0.2">
      <c r="A202" s="31" t="s">
        <v>175</v>
      </c>
      <c r="B202" s="11" t="s">
        <v>3</v>
      </c>
      <c r="C202" s="13">
        <v>20</v>
      </c>
      <c r="D202" s="12">
        <v>0</v>
      </c>
      <c r="E202" s="3">
        <v>0</v>
      </c>
      <c r="F202" s="3">
        <v>0</v>
      </c>
      <c r="G202" s="4">
        <f t="shared" si="6"/>
        <v>0</v>
      </c>
      <c r="H202" s="4">
        <f t="shared" si="7"/>
        <v>0</v>
      </c>
      <c r="I202" s="3"/>
    </row>
    <row r="203" spans="1:9" ht="12.75" customHeight="1" x14ac:dyDescent="0.2">
      <c r="A203" s="31" t="s">
        <v>176</v>
      </c>
      <c r="B203" s="11" t="s">
        <v>3</v>
      </c>
      <c r="C203" s="13">
        <v>10</v>
      </c>
      <c r="D203" s="12">
        <v>0</v>
      </c>
      <c r="E203" s="3">
        <v>0</v>
      </c>
      <c r="F203" s="3">
        <v>0</v>
      </c>
      <c r="G203" s="4">
        <f t="shared" si="6"/>
        <v>0</v>
      </c>
      <c r="H203" s="4">
        <f t="shared" si="7"/>
        <v>0</v>
      </c>
      <c r="I203" s="3"/>
    </row>
    <row r="204" spans="1:9" ht="12.75" customHeight="1" x14ac:dyDescent="0.2">
      <c r="A204" s="31" t="s">
        <v>124</v>
      </c>
      <c r="B204" s="11" t="s">
        <v>3</v>
      </c>
      <c r="C204" s="13">
        <v>75</v>
      </c>
      <c r="D204" s="12">
        <v>0</v>
      </c>
      <c r="E204" s="3">
        <v>0</v>
      </c>
      <c r="F204" s="3">
        <v>0</v>
      </c>
      <c r="G204" s="4">
        <f t="shared" si="6"/>
        <v>0</v>
      </c>
      <c r="H204" s="4">
        <f t="shared" si="7"/>
        <v>0</v>
      </c>
      <c r="I204" s="3"/>
    </row>
    <row r="205" spans="1:9" ht="12.75" x14ac:dyDescent="0.2">
      <c r="A205" s="30" t="s">
        <v>133</v>
      </c>
      <c r="B205" s="15"/>
      <c r="C205" s="16"/>
      <c r="D205" s="17"/>
      <c r="E205" s="17"/>
      <c r="F205" s="17"/>
      <c r="G205" s="16" t="str">
        <f t="shared" si="6"/>
        <v/>
      </c>
      <c r="H205" s="18" t="str">
        <f t="shared" si="7"/>
        <v/>
      </c>
      <c r="I205" s="17"/>
    </row>
    <row r="206" spans="1:9" ht="12.75" customHeight="1" x14ac:dyDescent="0.2">
      <c r="A206" s="31" t="s">
        <v>130</v>
      </c>
      <c r="B206" s="11" t="s">
        <v>3</v>
      </c>
      <c r="C206" s="13">
        <v>75</v>
      </c>
      <c r="D206" s="12">
        <v>0</v>
      </c>
      <c r="E206" s="3">
        <v>0</v>
      </c>
      <c r="F206" s="3">
        <v>0</v>
      </c>
      <c r="G206" s="4">
        <f t="shared" si="6"/>
        <v>0</v>
      </c>
      <c r="H206" s="4">
        <f t="shared" si="7"/>
        <v>0</v>
      </c>
      <c r="I206" s="3"/>
    </row>
    <row r="207" spans="1:9" ht="14.25" customHeight="1" x14ac:dyDescent="0.2">
      <c r="A207" s="31" t="s">
        <v>131</v>
      </c>
      <c r="B207" s="11" t="s">
        <v>148</v>
      </c>
      <c r="C207" s="13">
        <v>75</v>
      </c>
      <c r="D207" s="12">
        <v>0</v>
      </c>
      <c r="E207" s="3">
        <v>0</v>
      </c>
      <c r="F207" s="3">
        <v>0</v>
      </c>
      <c r="G207" s="4">
        <f t="shared" si="6"/>
        <v>0</v>
      </c>
      <c r="H207" s="4">
        <f t="shared" si="7"/>
        <v>0</v>
      </c>
      <c r="I207" s="3"/>
    </row>
    <row r="208" spans="1:9" ht="14.25" customHeight="1" x14ac:dyDescent="0.2">
      <c r="A208" s="31" t="s">
        <v>132</v>
      </c>
      <c r="B208" s="11" t="s">
        <v>148</v>
      </c>
      <c r="C208" s="13">
        <v>75</v>
      </c>
      <c r="D208" s="12">
        <v>0</v>
      </c>
      <c r="E208" s="3">
        <v>0</v>
      </c>
      <c r="F208" s="3">
        <v>0</v>
      </c>
      <c r="G208" s="4">
        <f t="shared" si="6"/>
        <v>0</v>
      </c>
      <c r="H208" s="4">
        <f t="shared" si="7"/>
        <v>0</v>
      </c>
      <c r="I208" s="3"/>
    </row>
    <row r="209" spans="1:9" ht="12.75" customHeight="1" x14ac:dyDescent="0.2">
      <c r="A209" s="31" t="s">
        <v>168</v>
      </c>
      <c r="B209" s="11" t="s">
        <v>3</v>
      </c>
      <c r="C209" s="13">
        <v>20</v>
      </c>
      <c r="D209" s="12">
        <v>22</v>
      </c>
      <c r="E209" s="3">
        <v>22</v>
      </c>
      <c r="F209" s="3">
        <v>22</v>
      </c>
      <c r="G209" s="4">
        <f t="shared" si="6"/>
        <v>0</v>
      </c>
      <c r="H209" s="4">
        <f t="shared" si="7"/>
        <v>0</v>
      </c>
      <c r="I209" s="3"/>
    </row>
    <row r="210" spans="1:9" ht="12.75" customHeight="1" x14ac:dyDescent="0.2">
      <c r="A210" s="31" t="s">
        <v>169</v>
      </c>
      <c r="B210" s="11" t="s">
        <v>3</v>
      </c>
      <c r="C210" s="13">
        <v>20</v>
      </c>
      <c r="D210" s="12">
        <v>13</v>
      </c>
      <c r="E210" s="3">
        <v>13</v>
      </c>
      <c r="F210" s="3">
        <v>13</v>
      </c>
      <c r="G210" s="4">
        <f t="shared" si="6"/>
        <v>0</v>
      </c>
      <c r="H210" s="4">
        <f t="shared" si="7"/>
        <v>0</v>
      </c>
      <c r="I210" s="3"/>
    </row>
    <row r="211" spans="1:9" ht="12.75" customHeight="1" x14ac:dyDescent="0.2">
      <c r="A211" s="31" t="s">
        <v>170</v>
      </c>
      <c r="B211" s="11" t="s">
        <v>3</v>
      </c>
      <c r="C211" s="13">
        <v>10</v>
      </c>
      <c r="D211" s="12">
        <v>1</v>
      </c>
      <c r="E211" s="3">
        <v>1</v>
      </c>
      <c r="F211" s="3">
        <v>1</v>
      </c>
      <c r="G211" s="4">
        <f t="shared" si="6"/>
        <v>0</v>
      </c>
      <c r="H211" s="4">
        <f t="shared" si="7"/>
        <v>0</v>
      </c>
      <c r="I211" s="3"/>
    </row>
    <row r="212" spans="1:9" ht="12.75" customHeight="1" x14ac:dyDescent="0.2">
      <c r="A212" s="31" t="s">
        <v>171</v>
      </c>
      <c r="B212" s="11" t="s">
        <v>3</v>
      </c>
      <c r="C212" s="13">
        <v>20</v>
      </c>
      <c r="D212" s="12">
        <v>0</v>
      </c>
      <c r="E212" s="3">
        <v>0</v>
      </c>
      <c r="F212" s="3">
        <v>0</v>
      </c>
      <c r="G212" s="4">
        <f t="shared" si="6"/>
        <v>0</v>
      </c>
      <c r="H212" s="4">
        <f t="shared" si="7"/>
        <v>0</v>
      </c>
      <c r="I212" s="3"/>
    </row>
    <row r="213" spans="1:9" ht="12.75" customHeight="1" x14ac:dyDescent="0.2">
      <c r="A213" s="31" t="s">
        <v>172</v>
      </c>
      <c r="B213" s="11" t="s">
        <v>3</v>
      </c>
      <c r="C213" s="13">
        <v>10</v>
      </c>
      <c r="D213" s="12">
        <v>0</v>
      </c>
      <c r="E213" s="3">
        <v>0</v>
      </c>
      <c r="F213" s="3">
        <v>0</v>
      </c>
      <c r="G213" s="4">
        <f t="shared" si="6"/>
        <v>0</v>
      </c>
      <c r="H213" s="4">
        <f t="shared" si="7"/>
        <v>0</v>
      </c>
      <c r="I213" s="3"/>
    </row>
    <row r="214" spans="1:9" ht="12.75" customHeight="1" x14ac:dyDescent="0.2">
      <c r="A214" s="31" t="s">
        <v>173</v>
      </c>
      <c r="B214" s="11" t="s">
        <v>3</v>
      </c>
      <c r="C214" s="13">
        <v>20</v>
      </c>
      <c r="D214" s="12">
        <v>0</v>
      </c>
      <c r="E214" s="3">
        <v>0</v>
      </c>
      <c r="F214" s="3">
        <v>0</v>
      </c>
      <c r="G214" s="4">
        <f t="shared" si="6"/>
        <v>0</v>
      </c>
      <c r="H214" s="4">
        <f t="shared" si="7"/>
        <v>0</v>
      </c>
      <c r="I214" s="3"/>
    </row>
    <row r="215" spans="1:9" ht="12.75" customHeight="1" x14ac:dyDescent="0.2">
      <c r="A215" s="31" t="s">
        <v>174</v>
      </c>
      <c r="B215" s="11" t="s">
        <v>3</v>
      </c>
      <c r="C215" s="13">
        <v>10</v>
      </c>
      <c r="D215" s="12">
        <v>1</v>
      </c>
      <c r="E215" s="3">
        <v>1</v>
      </c>
      <c r="F215" s="3">
        <v>1</v>
      </c>
      <c r="G215" s="4">
        <f t="shared" si="6"/>
        <v>0</v>
      </c>
      <c r="H215" s="4">
        <f t="shared" si="7"/>
        <v>0</v>
      </c>
      <c r="I215" s="3"/>
    </row>
    <row r="216" spans="1:9" ht="12.75" customHeight="1" x14ac:dyDescent="0.2">
      <c r="A216" s="31" t="s">
        <v>175</v>
      </c>
      <c r="B216" s="11" t="s">
        <v>3</v>
      </c>
      <c r="C216" s="13">
        <v>20</v>
      </c>
      <c r="D216" s="12">
        <v>0</v>
      </c>
      <c r="E216" s="3">
        <v>0</v>
      </c>
      <c r="F216" s="3">
        <v>0</v>
      </c>
      <c r="G216" s="4">
        <f t="shared" si="6"/>
        <v>0</v>
      </c>
      <c r="H216" s="4">
        <f t="shared" si="7"/>
        <v>0</v>
      </c>
      <c r="I216" s="3"/>
    </row>
    <row r="217" spans="1:9" ht="12.75" customHeight="1" x14ac:dyDescent="0.2">
      <c r="A217" s="31" t="s">
        <v>176</v>
      </c>
      <c r="B217" s="11" t="s">
        <v>3</v>
      </c>
      <c r="C217" s="13">
        <v>10</v>
      </c>
      <c r="D217" s="12">
        <v>0</v>
      </c>
      <c r="E217" s="3">
        <v>0</v>
      </c>
      <c r="F217" s="3">
        <v>0</v>
      </c>
      <c r="G217" s="4">
        <f t="shared" si="6"/>
        <v>0</v>
      </c>
      <c r="H217" s="4">
        <f t="shared" si="7"/>
        <v>0</v>
      </c>
      <c r="I217" s="3"/>
    </row>
    <row r="218" spans="1:9" ht="12.75" customHeight="1" x14ac:dyDescent="0.2">
      <c r="A218" s="31" t="s">
        <v>124</v>
      </c>
      <c r="B218" s="11" t="s">
        <v>3</v>
      </c>
      <c r="C218" s="13">
        <v>75</v>
      </c>
      <c r="D218" s="12">
        <v>0</v>
      </c>
      <c r="E218" s="3">
        <v>0</v>
      </c>
      <c r="F218" s="3">
        <v>0</v>
      </c>
      <c r="G218" s="4">
        <f t="shared" si="6"/>
        <v>0</v>
      </c>
      <c r="H218" s="4">
        <f t="shared" si="7"/>
        <v>0</v>
      </c>
      <c r="I218" s="3"/>
    </row>
    <row r="219" spans="1:9" ht="12.75" x14ac:dyDescent="0.2">
      <c r="A219" s="30" t="s">
        <v>134</v>
      </c>
      <c r="B219" s="15"/>
      <c r="C219" s="16"/>
      <c r="D219" s="17"/>
      <c r="E219" s="17"/>
      <c r="F219" s="17"/>
      <c r="G219" s="16" t="str">
        <f t="shared" si="6"/>
        <v/>
      </c>
      <c r="H219" s="18" t="str">
        <f t="shared" si="7"/>
        <v/>
      </c>
      <c r="I219" s="17"/>
    </row>
    <row r="220" spans="1:9" ht="12.75" customHeight="1" x14ac:dyDescent="0.2">
      <c r="A220" s="31" t="s">
        <v>130</v>
      </c>
      <c r="B220" s="11" t="s">
        <v>3</v>
      </c>
      <c r="C220" s="13">
        <v>75</v>
      </c>
      <c r="D220" s="12">
        <v>0</v>
      </c>
      <c r="E220" s="3">
        <v>0</v>
      </c>
      <c r="F220" s="3">
        <v>0</v>
      </c>
      <c r="G220" s="4">
        <f t="shared" si="6"/>
        <v>0</v>
      </c>
      <c r="H220" s="4">
        <f t="shared" si="7"/>
        <v>0</v>
      </c>
      <c r="I220" s="3"/>
    </row>
    <row r="221" spans="1:9" ht="14.25" customHeight="1" x14ac:dyDescent="0.2">
      <c r="A221" s="31" t="s">
        <v>131</v>
      </c>
      <c r="B221" s="11" t="s">
        <v>148</v>
      </c>
      <c r="C221" s="13">
        <v>75</v>
      </c>
      <c r="D221" s="12">
        <v>0</v>
      </c>
      <c r="E221" s="3">
        <v>0</v>
      </c>
      <c r="F221" s="3">
        <v>0</v>
      </c>
      <c r="G221" s="4">
        <f t="shared" si="6"/>
        <v>0</v>
      </c>
      <c r="H221" s="4">
        <f t="shared" si="7"/>
        <v>0</v>
      </c>
      <c r="I221" s="3"/>
    </row>
    <row r="222" spans="1:9" ht="14.25" customHeight="1" x14ac:dyDescent="0.2">
      <c r="A222" s="31" t="s">
        <v>132</v>
      </c>
      <c r="B222" s="11" t="s">
        <v>148</v>
      </c>
      <c r="C222" s="13">
        <v>75</v>
      </c>
      <c r="D222" s="12">
        <v>0</v>
      </c>
      <c r="E222" s="3">
        <v>0</v>
      </c>
      <c r="F222" s="3">
        <v>0</v>
      </c>
      <c r="G222" s="4">
        <f t="shared" si="6"/>
        <v>0</v>
      </c>
      <c r="H222" s="4">
        <f t="shared" si="7"/>
        <v>0</v>
      </c>
      <c r="I222" s="3"/>
    </row>
    <row r="223" spans="1:9" ht="12.75" customHeight="1" x14ac:dyDescent="0.2">
      <c r="A223" s="31" t="s">
        <v>168</v>
      </c>
      <c r="B223" s="11" t="s">
        <v>3</v>
      </c>
      <c r="C223" s="13">
        <v>20</v>
      </c>
      <c r="D223" s="12">
        <v>0</v>
      </c>
      <c r="E223" s="3">
        <v>0</v>
      </c>
      <c r="F223" s="3">
        <v>0</v>
      </c>
      <c r="G223" s="4">
        <f t="shared" si="6"/>
        <v>0</v>
      </c>
      <c r="H223" s="4">
        <f t="shared" si="7"/>
        <v>0</v>
      </c>
      <c r="I223" s="3"/>
    </row>
    <row r="224" spans="1:9" ht="12.75" customHeight="1" x14ac:dyDescent="0.2">
      <c r="A224" s="31" t="s">
        <v>169</v>
      </c>
      <c r="B224" s="11" t="s">
        <v>3</v>
      </c>
      <c r="C224" s="13">
        <v>20</v>
      </c>
      <c r="D224" s="12">
        <v>0</v>
      </c>
      <c r="E224" s="3">
        <v>0</v>
      </c>
      <c r="F224" s="3">
        <v>0</v>
      </c>
      <c r="G224" s="4">
        <f t="shared" si="6"/>
        <v>0</v>
      </c>
      <c r="H224" s="4">
        <f t="shared" si="7"/>
        <v>0</v>
      </c>
      <c r="I224" s="3"/>
    </row>
    <row r="225" spans="1:9" ht="12.75" customHeight="1" x14ac:dyDescent="0.2">
      <c r="A225" s="31" t="s">
        <v>170</v>
      </c>
      <c r="B225" s="11" t="s">
        <v>3</v>
      </c>
      <c r="C225" s="13">
        <v>10</v>
      </c>
      <c r="D225" s="12">
        <v>0</v>
      </c>
      <c r="E225" s="3">
        <v>0</v>
      </c>
      <c r="F225" s="3">
        <v>0</v>
      </c>
      <c r="G225" s="4">
        <f t="shared" si="6"/>
        <v>0</v>
      </c>
      <c r="H225" s="4">
        <f t="shared" si="7"/>
        <v>0</v>
      </c>
      <c r="I225" s="3"/>
    </row>
    <row r="226" spans="1:9" ht="12.75" customHeight="1" x14ac:dyDescent="0.2">
      <c r="A226" s="31" t="s">
        <v>171</v>
      </c>
      <c r="B226" s="11" t="s">
        <v>3</v>
      </c>
      <c r="C226" s="13">
        <v>20</v>
      </c>
      <c r="D226" s="12">
        <v>0</v>
      </c>
      <c r="E226" s="3">
        <v>0</v>
      </c>
      <c r="F226" s="3">
        <v>0</v>
      </c>
      <c r="G226" s="4">
        <f t="shared" si="6"/>
        <v>0</v>
      </c>
      <c r="H226" s="4">
        <f t="shared" si="7"/>
        <v>0</v>
      </c>
      <c r="I226" s="3"/>
    </row>
    <row r="227" spans="1:9" ht="12.75" customHeight="1" x14ac:dyDescent="0.2">
      <c r="A227" s="31" t="s">
        <v>172</v>
      </c>
      <c r="B227" s="11" t="s">
        <v>3</v>
      </c>
      <c r="C227" s="13">
        <v>10</v>
      </c>
      <c r="D227" s="12">
        <v>0</v>
      </c>
      <c r="E227" s="3">
        <v>0</v>
      </c>
      <c r="F227" s="3">
        <v>0</v>
      </c>
      <c r="G227" s="4">
        <f t="shared" si="6"/>
        <v>0</v>
      </c>
      <c r="H227" s="4">
        <f t="shared" si="7"/>
        <v>0</v>
      </c>
      <c r="I227" s="3"/>
    </row>
    <row r="228" spans="1:9" ht="12.75" customHeight="1" x14ac:dyDescent="0.2">
      <c r="A228" s="31" t="s">
        <v>173</v>
      </c>
      <c r="B228" s="11" t="s">
        <v>3</v>
      </c>
      <c r="C228" s="13">
        <v>20</v>
      </c>
      <c r="D228" s="12">
        <v>0</v>
      </c>
      <c r="E228" s="3">
        <v>0</v>
      </c>
      <c r="F228" s="3">
        <v>0</v>
      </c>
      <c r="G228" s="4">
        <f t="shared" si="6"/>
        <v>0</v>
      </c>
      <c r="H228" s="4">
        <f t="shared" si="7"/>
        <v>0</v>
      </c>
      <c r="I228" s="3"/>
    </row>
    <row r="229" spans="1:9" ht="12.75" customHeight="1" x14ac:dyDescent="0.2">
      <c r="A229" s="31" t="s">
        <v>174</v>
      </c>
      <c r="B229" s="11" t="s">
        <v>3</v>
      </c>
      <c r="C229" s="13">
        <v>10</v>
      </c>
      <c r="D229" s="12">
        <v>0</v>
      </c>
      <c r="E229" s="3">
        <v>0</v>
      </c>
      <c r="F229" s="3">
        <v>0</v>
      </c>
      <c r="G229" s="4">
        <f t="shared" si="6"/>
        <v>0</v>
      </c>
      <c r="H229" s="4">
        <f t="shared" si="7"/>
        <v>0</v>
      </c>
      <c r="I229" s="3"/>
    </row>
    <row r="230" spans="1:9" ht="12.75" customHeight="1" x14ac:dyDescent="0.2">
      <c r="A230" s="31" t="s">
        <v>175</v>
      </c>
      <c r="B230" s="11" t="s">
        <v>3</v>
      </c>
      <c r="C230" s="13">
        <v>20</v>
      </c>
      <c r="D230" s="12">
        <v>0</v>
      </c>
      <c r="E230" s="3">
        <v>0</v>
      </c>
      <c r="F230" s="3">
        <v>0</v>
      </c>
      <c r="G230" s="4">
        <f t="shared" si="6"/>
        <v>0</v>
      </c>
      <c r="H230" s="4">
        <f t="shared" si="7"/>
        <v>0</v>
      </c>
      <c r="I230" s="3"/>
    </row>
    <row r="231" spans="1:9" ht="12.75" customHeight="1" x14ac:dyDescent="0.2">
      <c r="A231" s="31" t="s">
        <v>176</v>
      </c>
      <c r="B231" s="11" t="s">
        <v>3</v>
      </c>
      <c r="C231" s="13">
        <v>10</v>
      </c>
      <c r="D231" s="12">
        <v>0</v>
      </c>
      <c r="E231" s="3">
        <v>0</v>
      </c>
      <c r="F231" s="3">
        <v>0</v>
      </c>
      <c r="G231" s="4">
        <f t="shared" si="6"/>
        <v>0</v>
      </c>
      <c r="H231" s="4">
        <f t="shared" si="7"/>
        <v>0</v>
      </c>
      <c r="I231" s="3"/>
    </row>
    <row r="232" spans="1:9" ht="12.75" customHeight="1" x14ac:dyDescent="0.2">
      <c r="A232" s="31" t="s">
        <v>135</v>
      </c>
      <c r="B232" s="11" t="s">
        <v>3</v>
      </c>
      <c r="C232" s="13">
        <v>75</v>
      </c>
      <c r="D232" s="12">
        <v>0</v>
      </c>
      <c r="E232" s="3">
        <v>0</v>
      </c>
      <c r="F232" s="3">
        <v>0</v>
      </c>
      <c r="G232" s="4">
        <f t="shared" si="6"/>
        <v>0</v>
      </c>
      <c r="H232" s="4">
        <f t="shared" si="7"/>
        <v>0</v>
      </c>
      <c r="I232" s="3"/>
    </row>
    <row r="233" spans="1:9" ht="12.75" x14ac:dyDescent="0.2">
      <c r="A233" s="30" t="s">
        <v>136</v>
      </c>
      <c r="B233" s="15"/>
      <c r="C233" s="16"/>
      <c r="D233" s="17"/>
      <c r="E233" s="17"/>
      <c r="F233" s="17"/>
      <c r="G233" s="16" t="str">
        <f t="shared" si="6"/>
        <v/>
      </c>
      <c r="H233" s="18" t="str">
        <f t="shared" si="7"/>
        <v/>
      </c>
      <c r="I233" s="17"/>
    </row>
    <row r="234" spans="1:9" ht="12.75" customHeight="1" x14ac:dyDescent="0.2">
      <c r="A234" s="31" t="s">
        <v>130</v>
      </c>
      <c r="B234" s="11" t="s">
        <v>3</v>
      </c>
      <c r="C234" s="13">
        <v>75</v>
      </c>
      <c r="D234" s="12">
        <v>0</v>
      </c>
      <c r="E234" s="3">
        <v>0</v>
      </c>
      <c r="F234" s="3">
        <v>0</v>
      </c>
      <c r="G234" s="4">
        <f t="shared" si="6"/>
        <v>0</v>
      </c>
      <c r="H234" s="4">
        <f t="shared" si="7"/>
        <v>0</v>
      </c>
      <c r="I234" s="3"/>
    </row>
    <row r="235" spans="1:9" ht="14.25" customHeight="1" x14ac:dyDescent="0.2">
      <c r="A235" s="31" t="s">
        <v>131</v>
      </c>
      <c r="B235" s="11" t="s">
        <v>148</v>
      </c>
      <c r="C235" s="13">
        <v>75</v>
      </c>
      <c r="D235" s="12">
        <v>0</v>
      </c>
      <c r="E235" s="3">
        <v>0</v>
      </c>
      <c r="F235" s="3">
        <v>0</v>
      </c>
      <c r="G235" s="4">
        <f t="shared" si="6"/>
        <v>0</v>
      </c>
      <c r="H235" s="4">
        <f t="shared" si="7"/>
        <v>0</v>
      </c>
      <c r="I235" s="3"/>
    </row>
    <row r="236" spans="1:9" ht="14.25" customHeight="1" x14ac:dyDescent="0.2">
      <c r="A236" s="31" t="s">
        <v>132</v>
      </c>
      <c r="B236" s="11" t="s">
        <v>148</v>
      </c>
      <c r="C236" s="13">
        <v>75</v>
      </c>
      <c r="D236" s="12">
        <v>0</v>
      </c>
      <c r="E236" s="3">
        <v>0</v>
      </c>
      <c r="F236" s="3">
        <v>0</v>
      </c>
      <c r="G236" s="4">
        <f t="shared" si="6"/>
        <v>0</v>
      </c>
      <c r="H236" s="4">
        <f t="shared" si="7"/>
        <v>0</v>
      </c>
      <c r="I236" s="3"/>
    </row>
    <row r="237" spans="1:9" ht="12.75" customHeight="1" x14ac:dyDescent="0.2">
      <c r="A237" s="31" t="s">
        <v>168</v>
      </c>
      <c r="B237" s="11" t="s">
        <v>3</v>
      </c>
      <c r="C237" s="13">
        <v>20</v>
      </c>
      <c r="D237" s="12">
        <v>0</v>
      </c>
      <c r="E237" s="3">
        <v>0</v>
      </c>
      <c r="F237" s="3">
        <v>0</v>
      </c>
      <c r="G237" s="4">
        <f t="shared" si="6"/>
        <v>0</v>
      </c>
      <c r="H237" s="4">
        <f t="shared" si="7"/>
        <v>0</v>
      </c>
      <c r="I237" s="3"/>
    </row>
    <row r="238" spans="1:9" ht="12.75" customHeight="1" x14ac:dyDescent="0.2">
      <c r="A238" s="31" t="s">
        <v>169</v>
      </c>
      <c r="B238" s="11" t="s">
        <v>3</v>
      </c>
      <c r="C238" s="13">
        <v>20</v>
      </c>
      <c r="D238" s="12">
        <v>0</v>
      </c>
      <c r="E238" s="3">
        <v>0</v>
      </c>
      <c r="F238" s="3">
        <v>0</v>
      </c>
      <c r="G238" s="4">
        <f t="shared" si="6"/>
        <v>0</v>
      </c>
      <c r="H238" s="4">
        <f t="shared" si="7"/>
        <v>0</v>
      </c>
      <c r="I238" s="3"/>
    </row>
    <row r="239" spans="1:9" ht="12.75" customHeight="1" x14ac:dyDescent="0.2">
      <c r="A239" s="31" t="s">
        <v>170</v>
      </c>
      <c r="B239" s="11" t="s">
        <v>3</v>
      </c>
      <c r="C239" s="13">
        <v>10</v>
      </c>
      <c r="D239" s="12">
        <v>0</v>
      </c>
      <c r="E239" s="3">
        <v>0</v>
      </c>
      <c r="F239" s="3">
        <v>0</v>
      </c>
      <c r="G239" s="4">
        <f t="shared" si="6"/>
        <v>0</v>
      </c>
      <c r="H239" s="4">
        <f t="shared" si="7"/>
        <v>0</v>
      </c>
      <c r="I239" s="3"/>
    </row>
    <row r="240" spans="1:9" ht="12.75" customHeight="1" x14ac:dyDescent="0.2">
      <c r="A240" s="31" t="s">
        <v>171</v>
      </c>
      <c r="B240" s="11" t="s">
        <v>3</v>
      </c>
      <c r="C240" s="13">
        <v>20</v>
      </c>
      <c r="D240" s="12">
        <v>0</v>
      </c>
      <c r="E240" s="3">
        <v>0</v>
      </c>
      <c r="F240" s="3">
        <v>0</v>
      </c>
      <c r="G240" s="4">
        <f t="shared" si="6"/>
        <v>0</v>
      </c>
      <c r="H240" s="4">
        <f t="shared" si="7"/>
        <v>0</v>
      </c>
      <c r="I240" s="3"/>
    </row>
    <row r="241" spans="1:9" ht="12.75" customHeight="1" x14ac:dyDescent="0.2">
      <c r="A241" s="31" t="s">
        <v>172</v>
      </c>
      <c r="B241" s="11" t="s">
        <v>3</v>
      </c>
      <c r="C241" s="13">
        <v>10</v>
      </c>
      <c r="D241" s="12">
        <v>0</v>
      </c>
      <c r="E241" s="3">
        <v>0</v>
      </c>
      <c r="F241" s="3">
        <v>0</v>
      </c>
      <c r="G241" s="4">
        <f t="shared" si="6"/>
        <v>0</v>
      </c>
      <c r="H241" s="4">
        <f t="shared" si="7"/>
        <v>0</v>
      </c>
      <c r="I241" s="3"/>
    </row>
    <row r="242" spans="1:9" ht="12.75" customHeight="1" x14ac:dyDescent="0.2">
      <c r="A242" s="31" t="s">
        <v>173</v>
      </c>
      <c r="B242" s="11" t="s">
        <v>3</v>
      </c>
      <c r="C242" s="13">
        <v>20</v>
      </c>
      <c r="D242" s="12">
        <v>0</v>
      </c>
      <c r="E242" s="3">
        <v>0</v>
      </c>
      <c r="F242" s="3">
        <v>0</v>
      </c>
      <c r="G242" s="4">
        <f t="shared" si="6"/>
        <v>0</v>
      </c>
      <c r="H242" s="4">
        <f t="shared" si="7"/>
        <v>0</v>
      </c>
      <c r="I242" s="3"/>
    </row>
    <row r="243" spans="1:9" ht="12.75" customHeight="1" x14ac:dyDescent="0.2">
      <c r="A243" s="31" t="s">
        <v>174</v>
      </c>
      <c r="B243" s="11" t="s">
        <v>3</v>
      </c>
      <c r="C243" s="13">
        <v>10</v>
      </c>
      <c r="D243" s="12">
        <v>0</v>
      </c>
      <c r="E243" s="3">
        <v>0</v>
      </c>
      <c r="F243" s="3">
        <v>0</v>
      </c>
      <c r="G243" s="4">
        <f t="shared" si="6"/>
        <v>0</v>
      </c>
      <c r="H243" s="4">
        <f t="shared" si="7"/>
        <v>0</v>
      </c>
      <c r="I243" s="3"/>
    </row>
    <row r="244" spans="1:9" ht="12.75" customHeight="1" x14ac:dyDescent="0.2">
      <c r="A244" s="31" t="s">
        <v>175</v>
      </c>
      <c r="B244" s="11" t="s">
        <v>3</v>
      </c>
      <c r="C244" s="13">
        <v>20</v>
      </c>
      <c r="D244" s="12">
        <v>0</v>
      </c>
      <c r="E244" s="3">
        <v>0</v>
      </c>
      <c r="F244" s="3">
        <v>0</v>
      </c>
      <c r="G244" s="4">
        <f t="shared" si="6"/>
        <v>0</v>
      </c>
      <c r="H244" s="4">
        <f t="shared" si="7"/>
        <v>0</v>
      </c>
      <c r="I244" s="3"/>
    </row>
    <row r="245" spans="1:9" ht="12.75" customHeight="1" x14ac:dyDescent="0.2">
      <c r="A245" s="31" t="s">
        <v>176</v>
      </c>
      <c r="B245" s="11" t="s">
        <v>3</v>
      </c>
      <c r="C245" s="13">
        <v>10</v>
      </c>
      <c r="D245" s="12">
        <v>0</v>
      </c>
      <c r="E245" s="3">
        <v>0</v>
      </c>
      <c r="F245" s="3">
        <v>0</v>
      </c>
      <c r="G245" s="4">
        <f t="shared" si="6"/>
        <v>0</v>
      </c>
      <c r="H245" s="4">
        <f t="shared" si="7"/>
        <v>0</v>
      </c>
      <c r="I245" s="3"/>
    </row>
    <row r="246" spans="1:9" ht="12.75" customHeight="1" x14ac:dyDescent="0.2">
      <c r="A246" s="31" t="s">
        <v>124</v>
      </c>
      <c r="B246" s="11" t="s">
        <v>3</v>
      </c>
      <c r="C246" s="13">
        <v>75</v>
      </c>
      <c r="D246" s="12">
        <v>0</v>
      </c>
      <c r="E246" s="3">
        <v>0</v>
      </c>
      <c r="F246" s="3">
        <v>0</v>
      </c>
      <c r="G246" s="4">
        <f t="shared" si="6"/>
        <v>0</v>
      </c>
      <c r="H246" s="4">
        <f t="shared" si="7"/>
        <v>0</v>
      </c>
      <c r="I246" s="3"/>
    </row>
    <row r="247" spans="1:9" ht="12.75" x14ac:dyDescent="0.2">
      <c r="A247" s="30" t="s">
        <v>137</v>
      </c>
      <c r="B247" s="15"/>
      <c r="C247" s="16"/>
      <c r="D247" s="17"/>
      <c r="E247" s="17"/>
      <c r="F247" s="17"/>
      <c r="G247" s="16" t="str">
        <f t="shared" si="6"/>
        <v/>
      </c>
      <c r="H247" s="18" t="str">
        <f t="shared" si="7"/>
        <v/>
      </c>
      <c r="I247" s="17"/>
    </row>
    <row r="248" spans="1:9" ht="12.75" customHeight="1" x14ac:dyDescent="0.2">
      <c r="A248" s="31" t="s">
        <v>177</v>
      </c>
      <c r="B248" s="11" t="s">
        <v>5</v>
      </c>
      <c r="C248" s="13">
        <v>50</v>
      </c>
      <c r="D248" s="12">
        <v>0</v>
      </c>
      <c r="E248" s="3">
        <v>0</v>
      </c>
      <c r="F248" s="3">
        <v>0</v>
      </c>
      <c r="G248" s="4">
        <f t="shared" si="6"/>
        <v>0</v>
      </c>
      <c r="H248" s="4">
        <f t="shared" si="7"/>
        <v>0</v>
      </c>
      <c r="I248" s="3"/>
    </row>
    <row r="249" spans="1:9" ht="12.75" customHeight="1" x14ac:dyDescent="0.2">
      <c r="A249" s="31" t="s">
        <v>178</v>
      </c>
      <c r="B249" s="11" t="s">
        <v>5</v>
      </c>
      <c r="C249" s="13">
        <v>75</v>
      </c>
      <c r="D249" s="12">
        <v>0</v>
      </c>
      <c r="E249" s="3">
        <v>0</v>
      </c>
      <c r="F249" s="3">
        <v>0</v>
      </c>
      <c r="G249" s="4">
        <f t="shared" si="6"/>
        <v>0</v>
      </c>
      <c r="H249" s="4">
        <f t="shared" si="7"/>
        <v>0</v>
      </c>
      <c r="I249" s="3"/>
    </row>
    <row r="250" spans="1:9" ht="12.75" customHeight="1" x14ac:dyDescent="0.2">
      <c r="A250" s="31" t="s">
        <v>179</v>
      </c>
      <c r="B250" s="11" t="s">
        <v>5</v>
      </c>
      <c r="C250" s="13">
        <v>20</v>
      </c>
      <c r="D250" s="12">
        <v>0</v>
      </c>
      <c r="E250" s="3">
        <v>0</v>
      </c>
      <c r="F250" s="3">
        <v>0</v>
      </c>
      <c r="G250" s="4">
        <f t="shared" si="6"/>
        <v>0</v>
      </c>
      <c r="H250" s="4">
        <f t="shared" si="7"/>
        <v>0</v>
      </c>
      <c r="I250" s="3"/>
    </row>
    <row r="251" spans="1:9" ht="12.75" customHeight="1" x14ac:dyDescent="0.2">
      <c r="A251" s="31" t="s">
        <v>180</v>
      </c>
      <c r="B251" s="11" t="s">
        <v>5</v>
      </c>
      <c r="C251" s="13">
        <v>10</v>
      </c>
      <c r="D251" s="12">
        <v>0</v>
      </c>
      <c r="E251" s="3">
        <v>0</v>
      </c>
      <c r="F251" s="3">
        <v>0</v>
      </c>
      <c r="G251" s="4">
        <f t="shared" si="6"/>
        <v>0</v>
      </c>
      <c r="H251" s="4">
        <f t="shared" si="7"/>
        <v>0</v>
      </c>
      <c r="I251" s="3"/>
    </row>
    <row r="252" spans="1:9" ht="12.75" customHeight="1" x14ac:dyDescent="0.2">
      <c r="A252" s="31" t="s">
        <v>181</v>
      </c>
      <c r="B252" s="11" t="s">
        <v>5</v>
      </c>
      <c r="C252" s="13">
        <v>75</v>
      </c>
      <c r="D252" s="12">
        <v>0</v>
      </c>
      <c r="E252" s="3">
        <v>0</v>
      </c>
      <c r="F252" s="3">
        <v>0</v>
      </c>
      <c r="G252" s="4">
        <f t="shared" si="6"/>
        <v>0</v>
      </c>
      <c r="H252" s="4">
        <f t="shared" si="7"/>
        <v>0</v>
      </c>
      <c r="I252" s="3"/>
    </row>
    <row r="253" spans="1:9" ht="12.75" customHeight="1" x14ac:dyDescent="0.2">
      <c r="A253" s="31" t="s">
        <v>182</v>
      </c>
      <c r="B253" s="11" t="s">
        <v>5</v>
      </c>
      <c r="C253" s="13">
        <v>20</v>
      </c>
      <c r="D253" s="12">
        <v>0</v>
      </c>
      <c r="E253" s="3">
        <v>0</v>
      </c>
      <c r="F253" s="3">
        <v>0</v>
      </c>
      <c r="G253" s="4">
        <f t="shared" si="6"/>
        <v>0</v>
      </c>
      <c r="H253" s="4">
        <f t="shared" si="7"/>
        <v>0</v>
      </c>
      <c r="I253" s="3"/>
    </row>
    <row r="254" spans="1:9" ht="12.75" customHeight="1" x14ac:dyDescent="0.2">
      <c r="A254" s="31" t="s">
        <v>183</v>
      </c>
      <c r="B254" s="11" t="s">
        <v>5</v>
      </c>
      <c r="C254" s="13">
        <v>10</v>
      </c>
      <c r="D254" s="12">
        <v>0</v>
      </c>
      <c r="E254" s="3">
        <v>0</v>
      </c>
      <c r="F254" s="3">
        <v>0</v>
      </c>
      <c r="G254" s="4">
        <f t="shared" si="6"/>
        <v>0</v>
      </c>
      <c r="H254" s="4">
        <f t="shared" si="7"/>
        <v>0</v>
      </c>
      <c r="I254" s="3"/>
    </row>
    <row r="255" spans="1:9" ht="12.75" customHeight="1" x14ac:dyDescent="0.2">
      <c r="A255" s="31" t="s">
        <v>184</v>
      </c>
      <c r="B255" s="11" t="s">
        <v>5</v>
      </c>
      <c r="C255" s="13">
        <v>75</v>
      </c>
      <c r="D255" s="12">
        <v>0</v>
      </c>
      <c r="E255" s="3">
        <v>0</v>
      </c>
      <c r="F255" s="3">
        <v>0</v>
      </c>
      <c r="G255" s="4">
        <f t="shared" si="6"/>
        <v>0</v>
      </c>
      <c r="H255" s="4">
        <f t="shared" si="7"/>
        <v>0</v>
      </c>
      <c r="I255" s="3"/>
    </row>
    <row r="256" spans="1:9" ht="12.75" customHeight="1" x14ac:dyDescent="0.2">
      <c r="A256" s="31" t="s">
        <v>185</v>
      </c>
      <c r="B256" s="11" t="s">
        <v>5</v>
      </c>
      <c r="C256" s="13">
        <v>20</v>
      </c>
      <c r="D256" s="12">
        <v>0</v>
      </c>
      <c r="E256" s="3">
        <v>0</v>
      </c>
      <c r="F256" s="3">
        <v>0</v>
      </c>
      <c r="G256" s="4">
        <f t="shared" si="6"/>
        <v>0</v>
      </c>
      <c r="H256" s="4">
        <f t="shared" si="7"/>
        <v>0</v>
      </c>
      <c r="I256" s="3"/>
    </row>
    <row r="257" spans="1:9" ht="12.75" customHeight="1" x14ac:dyDescent="0.2">
      <c r="A257" s="31" t="s">
        <v>186</v>
      </c>
      <c r="B257" s="11" t="s">
        <v>5</v>
      </c>
      <c r="C257" s="13">
        <v>10</v>
      </c>
      <c r="D257" s="12">
        <v>0</v>
      </c>
      <c r="E257" s="3">
        <v>0</v>
      </c>
      <c r="F257" s="3">
        <v>0</v>
      </c>
      <c r="G257" s="4">
        <f t="shared" si="6"/>
        <v>0</v>
      </c>
      <c r="H257" s="4">
        <f t="shared" si="7"/>
        <v>0</v>
      </c>
      <c r="I257" s="3"/>
    </row>
    <row r="258" spans="1:9" ht="12.75" customHeight="1" x14ac:dyDescent="0.2">
      <c r="A258" s="31" t="s">
        <v>187</v>
      </c>
      <c r="B258" s="11" t="s">
        <v>5</v>
      </c>
      <c r="C258" s="13">
        <v>75</v>
      </c>
      <c r="D258" s="12">
        <v>0</v>
      </c>
      <c r="E258" s="3">
        <v>0</v>
      </c>
      <c r="F258" s="3">
        <v>0</v>
      </c>
      <c r="G258" s="4">
        <f t="shared" si="6"/>
        <v>0</v>
      </c>
      <c r="H258" s="4">
        <f t="shared" si="7"/>
        <v>0</v>
      </c>
      <c r="I258" s="3"/>
    </row>
    <row r="259" spans="1:9" ht="12.75" customHeight="1" x14ac:dyDescent="0.2">
      <c r="A259" s="31" t="s">
        <v>188</v>
      </c>
      <c r="B259" s="11" t="s">
        <v>5</v>
      </c>
      <c r="C259" s="13">
        <v>20</v>
      </c>
      <c r="D259" s="12">
        <v>0</v>
      </c>
      <c r="E259" s="3">
        <v>0</v>
      </c>
      <c r="F259" s="3">
        <v>0</v>
      </c>
      <c r="G259" s="4">
        <f t="shared" ref="G259:G318" si="8">IF(D259="",IF(E259&gt;0,"Ny data",IF(E259="","",0)),IF(D259=0,IF(E259=0,0,"Ny data"),(E259-D259)/D259))</f>
        <v>0</v>
      </c>
      <c r="H259" s="4">
        <f t="shared" ref="H259:H318" si="9">IF(E259="",IF(F259&gt;0,"Ny data",IF(F259="","",0)),IF(E259=0,IF(F259=0,0,"Ny data"),(F259-E259)/E259))</f>
        <v>0</v>
      </c>
      <c r="I259" s="3"/>
    </row>
    <row r="260" spans="1:9" ht="12.75" customHeight="1" x14ac:dyDescent="0.2">
      <c r="A260" s="31" t="s">
        <v>189</v>
      </c>
      <c r="B260" s="11" t="s">
        <v>5</v>
      </c>
      <c r="C260" s="13">
        <v>10</v>
      </c>
      <c r="D260" s="12">
        <v>0</v>
      </c>
      <c r="E260" s="3">
        <v>0</v>
      </c>
      <c r="F260" s="3">
        <v>0</v>
      </c>
      <c r="G260" s="4">
        <f t="shared" si="8"/>
        <v>0</v>
      </c>
      <c r="H260" s="4">
        <f t="shared" si="9"/>
        <v>0</v>
      </c>
      <c r="I260" s="3"/>
    </row>
    <row r="261" spans="1:9" ht="12.75" x14ac:dyDescent="0.2">
      <c r="A261" s="30" t="s">
        <v>138</v>
      </c>
      <c r="B261" s="15"/>
      <c r="C261" s="16"/>
      <c r="D261" s="17"/>
      <c r="E261" s="17"/>
      <c r="F261" s="17"/>
      <c r="G261" s="16" t="str">
        <f t="shared" si="8"/>
        <v/>
      </c>
      <c r="H261" s="18" t="str">
        <f t="shared" si="9"/>
        <v/>
      </c>
      <c r="I261" s="17"/>
    </row>
    <row r="262" spans="1:9" ht="12.75" customHeight="1" x14ac:dyDescent="0.2">
      <c r="A262" s="31" t="s">
        <v>177</v>
      </c>
      <c r="B262" s="11" t="s">
        <v>5</v>
      </c>
      <c r="C262" s="13">
        <v>50</v>
      </c>
      <c r="D262" s="12">
        <v>0</v>
      </c>
      <c r="E262" s="3">
        <v>0</v>
      </c>
      <c r="F262" s="3">
        <v>0</v>
      </c>
      <c r="G262" s="4">
        <f t="shared" si="8"/>
        <v>0</v>
      </c>
      <c r="H262" s="4">
        <f t="shared" si="9"/>
        <v>0</v>
      </c>
      <c r="I262" s="3"/>
    </row>
    <row r="263" spans="1:9" ht="12.75" customHeight="1" x14ac:dyDescent="0.2">
      <c r="A263" s="31" t="s">
        <v>178</v>
      </c>
      <c r="B263" s="11" t="s">
        <v>5</v>
      </c>
      <c r="C263" s="13">
        <v>75</v>
      </c>
      <c r="D263" s="12">
        <v>0</v>
      </c>
      <c r="E263" s="3">
        <v>0</v>
      </c>
      <c r="F263" s="3">
        <v>0</v>
      </c>
      <c r="G263" s="4">
        <f t="shared" si="8"/>
        <v>0</v>
      </c>
      <c r="H263" s="4">
        <f t="shared" si="9"/>
        <v>0</v>
      </c>
      <c r="I263" s="3"/>
    </row>
    <row r="264" spans="1:9" ht="12.75" customHeight="1" x14ac:dyDescent="0.2">
      <c r="A264" s="31" t="s">
        <v>179</v>
      </c>
      <c r="B264" s="11" t="s">
        <v>5</v>
      </c>
      <c r="C264" s="13">
        <v>20</v>
      </c>
      <c r="D264" s="12">
        <v>0</v>
      </c>
      <c r="E264" s="3">
        <v>0</v>
      </c>
      <c r="F264" s="3">
        <v>0</v>
      </c>
      <c r="G264" s="4">
        <f t="shared" si="8"/>
        <v>0</v>
      </c>
      <c r="H264" s="4">
        <f t="shared" si="9"/>
        <v>0</v>
      </c>
      <c r="I264" s="3"/>
    </row>
    <row r="265" spans="1:9" ht="12.75" customHeight="1" x14ac:dyDescent="0.2">
      <c r="A265" s="31" t="s">
        <v>180</v>
      </c>
      <c r="B265" s="11" t="s">
        <v>5</v>
      </c>
      <c r="C265" s="13">
        <v>10</v>
      </c>
      <c r="D265" s="12">
        <v>0</v>
      </c>
      <c r="E265" s="3">
        <v>0</v>
      </c>
      <c r="F265" s="3">
        <v>0</v>
      </c>
      <c r="G265" s="4">
        <f t="shared" si="8"/>
        <v>0</v>
      </c>
      <c r="H265" s="4">
        <f t="shared" si="9"/>
        <v>0</v>
      </c>
      <c r="I265" s="3"/>
    </row>
    <row r="266" spans="1:9" ht="12.75" customHeight="1" x14ac:dyDescent="0.2">
      <c r="A266" s="31" t="s">
        <v>181</v>
      </c>
      <c r="B266" s="11" t="s">
        <v>5</v>
      </c>
      <c r="C266" s="13">
        <v>75</v>
      </c>
      <c r="D266" s="12">
        <v>0</v>
      </c>
      <c r="E266" s="3">
        <v>0</v>
      </c>
      <c r="F266" s="3">
        <v>0</v>
      </c>
      <c r="G266" s="4">
        <f t="shared" si="8"/>
        <v>0</v>
      </c>
      <c r="H266" s="4">
        <f t="shared" si="9"/>
        <v>0</v>
      </c>
      <c r="I266" s="3"/>
    </row>
    <row r="267" spans="1:9" ht="12.75" customHeight="1" x14ac:dyDescent="0.2">
      <c r="A267" s="31" t="s">
        <v>182</v>
      </c>
      <c r="B267" s="11" t="s">
        <v>5</v>
      </c>
      <c r="C267" s="13">
        <v>20</v>
      </c>
      <c r="D267" s="12">
        <v>0</v>
      </c>
      <c r="E267" s="3">
        <v>0</v>
      </c>
      <c r="F267" s="3">
        <v>0</v>
      </c>
      <c r="G267" s="4">
        <f t="shared" si="8"/>
        <v>0</v>
      </c>
      <c r="H267" s="4">
        <f t="shared" si="9"/>
        <v>0</v>
      </c>
      <c r="I267" s="3"/>
    </row>
    <row r="268" spans="1:9" ht="12.75" customHeight="1" x14ac:dyDescent="0.2">
      <c r="A268" s="31" t="s">
        <v>183</v>
      </c>
      <c r="B268" s="11" t="s">
        <v>5</v>
      </c>
      <c r="C268" s="13">
        <v>10</v>
      </c>
      <c r="D268" s="12">
        <v>0</v>
      </c>
      <c r="E268" s="3">
        <v>0</v>
      </c>
      <c r="F268" s="3">
        <v>0</v>
      </c>
      <c r="G268" s="4">
        <f t="shared" si="8"/>
        <v>0</v>
      </c>
      <c r="H268" s="4">
        <f t="shared" si="9"/>
        <v>0</v>
      </c>
      <c r="I268" s="3"/>
    </row>
    <row r="269" spans="1:9" ht="12.75" customHeight="1" x14ac:dyDescent="0.2">
      <c r="A269" s="31" t="s">
        <v>184</v>
      </c>
      <c r="B269" s="11" t="s">
        <v>5</v>
      </c>
      <c r="C269" s="13">
        <v>75</v>
      </c>
      <c r="D269" s="12">
        <v>0</v>
      </c>
      <c r="E269" s="3">
        <v>0</v>
      </c>
      <c r="F269" s="3">
        <v>0</v>
      </c>
      <c r="G269" s="4">
        <f t="shared" si="8"/>
        <v>0</v>
      </c>
      <c r="H269" s="4">
        <f t="shared" si="9"/>
        <v>0</v>
      </c>
      <c r="I269" s="3"/>
    </row>
    <row r="270" spans="1:9" ht="12.75" customHeight="1" x14ac:dyDescent="0.2">
      <c r="A270" s="31" t="s">
        <v>185</v>
      </c>
      <c r="B270" s="11" t="s">
        <v>5</v>
      </c>
      <c r="C270" s="13">
        <v>20</v>
      </c>
      <c r="D270" s="12">
        <v>0</v>
      </c>
      <c r="E270" s="3">
        <v>0</v>
      </c>
      <c r="F270" s="3">
        <v>0</v>
      </c>
      <c r="G270" s="4">
        <f t="shared" si="8"/>
        <v>0</v>
      </c>
      <c r="H270" s="4">
        <f t="shared" si="9"/>
        <v>0</v>
      </c>
      <c r="I270" s="3"/>
    </row>
    <row r="271" spans="1:9" ht="12.75" customHeight="1" x14ac:dyDescent="0.2">
      <c r="A271" s="31" t="s">
        <v>186</v>
      </c>
      <c r="B271" s="11" t="s">
        <v>5</v>
      </c>
      <c r="C271" s="13">
        <v>10</v>
      </c>
      <c r="D271" s="12">
        <v>0</v>
      </c>
      <c r="E271" s="3">
        <v>0</v>
      </c>
      <c r="F271" s="3">
        <v>0</v>
      </c>
      <c r="G271" s="4">
        <f t="shared" si="8"/>
        <v>0</v>
      </c>
      <c r="H271" s="4">
        <f t="shared" si="9"/>
        <v>0</v>
      </c>
      <c r="I271" s="3"/>
    </row>
    <row r="272" spans="1:9" ht="12.75" customHeight="1" x14ac:dyDescent="0.2">
      <c r="A272" s="31" t="s">
        <v>187</v>
      </c>
      <c r="B272" s="11" t="s">
        <v>5</v>
      </c>
      <c r="C272" s="13">
        <v>75</v>
      </c>
      <c r="D272" s="12">
        <v>0</v>
      </c>
      <c r="E272" s="3">
        <v>0</v>
      </c>
      <c r="F272" s="3">
        <v>0</v>
      </c>
      <c r="G272" s="4">
        <f t="shared" si="8"/>
        <v>0</v>
      </c>
      <c r="H272" s="4">
        <f t="shared" si="9"/>
        <v>0</v>
      </c>
      <c r="I272" s="3"/>
    </row>
    <row r="273" spans="1:9" ht="12.75" customHeight="1" x14ac:dyDescent="0.2">
      <c r="A273" s="31" t="s">
        <v>188</v>
      </c>
      <c r="B273" s="11" t="s">
        <v>5</v>
      </c>
      <c r="C273" s="13">
        <v>20</v>
      </c>
      <c r="D273" s="12">
        <v>0</v>
      </c>
      <c r="E273" s="3">
        <v>0</v>
      </c>
      <c r="F273" s="3">
        <v>0</v>
      </c>
      <c r="G273" s="4">
        <f t="shared" si="8"/>
        <v>0</v>
      </c>
      <c r="H273" s="4">
        <f t="shared" si="9"/>
        <v>0</v>
      </c>
      <c r="I273" s="3"/>
    </row>
    <row r="274" spans="1:9" ht="12.75" customHeight="1" x14ac:dyDescent="0.2">
      <c r="A274" s="31" t="s">
        <v>189</v>
      </c>
      <c r="B274" s="11" t="s">
        <v>5</v>
      </c>
      <c r="C274" s="13">
        <v>10</v>
      </c>
      <c r="D274" s="12">
        <v>0</v>
      </c>
      <c r="E274" s="3">
        <v>0</v>
      </c>
      <c r="F274" s="3">
        <v>0</v>
      </c>
      <c r="G274" s="4">
        <f t="shared" si="8"/>
        <v>0</v>
      </c>
      <c r="H274" s="4">
        <f t="shared" si="9"/>
        <v>0</v>
      </c>
      <c r="I274" s="3"/>
    </row>
    <row r="275" spans="1:9" ht="12.75" x14ac:dyDescent="0.2">
      <c r="A275" s="30" t="s">
        <v>139</v>
      </c>
      <c r="B275" s="15"/>
      <c r="C275" s="16"/>
      <c r="D275" s="17"/>
      <c r="E275" s="17"/>
      <c r="F275" s="17"/>
      <c r="G275" s="16" t="str">
        <f t="shared" si="8"/>
        <v/>
      </c>
      <c r="H275" s="18" t="str">
        <f t="shared" si="9"/>
        <v/>
      </c>
      <c r="I275" s="17"/>
    </row>
    <row r="276" spans="1:9" ht="12.75" customHeight="1" x14ac:dyDescent="0.2">
      <c r="A276" s="31" t="s">
        <v>177</v>
      </c>
      <c r="B276" s="11" t="s">
        <v>5</v>
      </c>
      <c r="C276" s="13">
        <v>50</v>
      </c>
      <c r="D276" s="12">
        <v>0</v>
      </c>
      <c r="E276" s="3">
        <v>0</v>
      </c>
      <c r="F276" s="3">
        <v>0</v>
      </c>
      <c r="G276" s="4">
        <f t="shared" si="8"/>
        <v>0</v>
      </c>
      <c r="H276" s="4">
        <f t="shared" si="9"/>
        <v>0</v>
      </c>
      <c r="I276" s="3"/>
    </row>
    <row r="277" spans="1:9" ht="12.75" customHeight="1" x14ac:dyDescent="0.2">
      <c r="A277" s="31" t="s">
        <v>178</v>
      </c>
      <c r="B277" s="11" t="s">
        <v>5</v>
      </c>
      <c r="C277" s="13">
        <v>75</v>
      </c>
      <c r="D277" s="12">
        <v>0</v>
      </c>
      <c r="E277" s="3">
        <v>0</v>
      </c>
      <c r="F277" s="3">
        <v>0</v>
      </c>
      <c r="G277" s="4">
        <f t="shared" si="8"/>
        <v>0</v>
      </c>
      <c r="H277" s="4">
        <f t="shared" si="9"/>
        <v>0</v>
      </c>
      <c r="I277" s="3"/>
    </row>
    <row r="278" spans="1:9" ht="12.75" customHeight="1" x14ac:dyDescent="0.2">
      <c r="A278" s="31" t="s">
        <v>179</v>
      </c>
      <c r="B278" s="11" t="s">
        <v>5</v>
      </c>
      <c r="C278" s="13">
        <v>20</v>
      </c>
      <c r="D278" s="12">
        <v>0</v>
      </c>
      <c r="E278" s="3">
        <v>0</v>
      </c>
      <c r="F278" s="3">
        <v>0</v>
      </c>
      <c r="G278" s="4">
        <f t="shared" si="8"/>
        <v>0</v>
      </c>
      <c r="H278" s="4">
        <f t="shared" si="9"/>
        <v>0</v>
      </c>
      <c r="I278" s="3"/>
    </row>
    <row r="279" spans="1:9" ht="12.75" customHeight="1" x14ac:dyDescent="0.2">
      <c r="A279" s="31" t="s">
        <v>180</v>
      </c>
      <c r="B279" s="11" t="s">
        <v>5</v>
      </c>
      <c r="C279" s="13">
        <v>10</v>
      </c>
      <c r="D279" s="12">
        <v>0</v>
      </c>
      <c r="E279" s="3">
        <v>0</v>
      </c>
      <c r="F279" s="3">
        <v>0</v>
      </c>
      <c r="G279" s="4">
        <f t="shared" si="8"/>
        <v>0</v>
      </c>
      <c r="H279" s="4">
        <f t="shared" si="9"/>
        <v>0</v>
      </c>
      <c r="I279" s="3"/>
    </row>
    <row r="280" spans="1:9" ht="12.75" customHeight="1" x14ac:dyDescent="0.2">
      <c r="A280" s="31" t="s">
        <v>181</v>
      </c>
      <c r="B280" s="11" t="s">
        <v>5</v>
      </c>
      <c r="C280" s="13">
        <v>75</v>
      </c>
      <c r="D280" s="12">
        <v>0</v>
      </c>
      <c r="E280" s="3">
        <v>0</v>
      </c>
      <c r="F280" s="3">
        <v>0</v>
      </c>
      <c r="G280" s="4">
        <f t="shared" si="8"/>
        <v>0</v>
      </c>
      <c r="H280" s="4">
        <f t="shared" si="9"/>
        <v>0</v>
      </c>
      <c r="I280" s="3"/>
    </row>
    <row r="281" spans="1:9" ht="12.75" customHeight="1" x14ac:dyDescent="0.2">
      <c r="A281" s="31" t="s">
        <v>182</v>
      </c>
      <c r="B281" s="11" t="s">
        <v>5</v>
      </c>
      <c r="C281" s="13">
        <v>20</v>
      </c>
      <c r="D281" s="12">
        <v>0</v>
      </c>
      <c r="E281" s="3">
        <v>0</v>
      </c>
      <c r="F281" s="3">
        <v>0</v>
      </c>
      <c r="G281" s="4">
        <f t="shared" si="8"/>
        <v>0</v>
      </c>
      <c r="H281" s="4">
        <f t="shared" si="9"/>
        <v>0</v>
      </c>
      <c r="I281" s="3"/>
    </row>
    <row r="282" spans="1:9" ht="12.75" customHeight="1" x14ac:dyDescent="0.2">
      <c r="A282" s="31" t="s">
        <v>183</v>
      </c>
      <c r="B282" s="11" t="s">
        <v>5</v>
      </c>
      <c r="C282" s="13">
        <v>10</v>
      </c>
      <c r="D282" s="12">
        <v>0</v>
      </c>
      <c r="E282" s="3">
        <v>0</v>
      </c>
      <c r="F282" s="3">
        <v>0</v>
      </c>
      <c r="G282" s="4">
        <f t="shared" si="8"/>
        <v>0</v>
      </c>
      <c r="H282" s="4">
        <f t="shared" si="9"/>
        <v>0</v>
      </c>
      <c r="I282" s="3"/>
    </row>
    <row r="283" spans="1:9" ht="12.75" customHeight="1" x14ac:dyDescent="0.2">
      <c r="A283" s="31" t="s">
        <v>184</v>
      </c>
      <c r="B283" s="11" t="s">
        <v>5</v>
      </c>
      <c r="C283" s="13">
        <v>75</v>
      </c>
      <c r="D283" s="12">
        <v>0</v>
      </c>
      <c r="E283" s="3">
        <v>0</v>
      </c>
      <c r="F283" s="3">
        <v>0</v>
      </c>
      <c r="G283" s="4">
        <f t="shared" si="8"/>
        <v>0</v>
      </c>
      <c r="H283" s="4">
        <f t="shared" si="9"/>
        <v>0</v>
      </c>
      <c r="I283" s="3"/>
    </row>
    <row r="284" spans="1:9" ht="12.75" customHeight="1" x14ac:dyDescent="0.2">
      <c r="A284" s="31" t="s">
        <v>185</v>
      </c>
      <c r="B284" s="11" t="s">
        <v>5</v>
      </c>
      <c r="C284" s="13">
        <v>20</v>
      </c>
      <c r="D284" s="12">
        <v>0</v>
      </c>
      <c r="E284" s="3">
        <v>0</v>
      </c>
      <c r="F284" s="3">
        <v>0</v>
      </c>
      <c r="G284" s="4">
        <f t="shared" si="8"/>
        <v>0</v>
      </c>
      <c r="H284" s="4">
        <f t="shared" si="9"/>
        <v>0</v>
      </c>
      <c r="I284" s="3"/>
    </row>
    <row r="285" spans="1:9" ht="12.75" customHeight="1" x14ac:dyDescent="0.2">
      <c r="A285" s="31" t="s">
        <v>186</v>
      </c>
      <c r="B285" s="11" t="s">
        <v>5</v>
      </c>
      <c r="C285" s="13">
        <v>10</v>
      </c>
      <c r="D285" s="12">
        <v>0</v>
      </c>
      <c r="E285" s="3">
        <v>0</v>
      </c>
      <c r="F285" s="3">
        <v>0</v>
      </c>
      <c r="G285" s="4">
        <f t="shared" si="8"/>
        <v>0</v>
      </c>
      <c r="H285" s="4">
        <f t="shared" si="9"/>
        <v>0</v>
      </c>
      <c r="I285" s="3"/>
    </row>
    <row r="286" spans="1:9" ht="12.75" customHeight="1" x14ac:dyDescent="0.2">
      <c r="A286" s="31" t="s">
        <v>187</v>
      </c>
      <c r="B286" s="11" t="s">
        <v>5</v>
      </c>
      <c r="C286" s="13">
        <v>75</v>
      </c>
      <c r="D286" s="12">
        <v>0</v>
      </c>
      <c r="E286" s="3">
        <v>0</v>
      </c>
      <c r="F286" s="3">
        <v>0</v>
      </c>
      <c r="G286" s="4">
        <f t="shared" si="8"/>
        <v>0</v>
      </c>
      <c r="H286" s="4">
        <f t="shared" si="9"/>
        <v>0</v>
      </c>
      <c r="I286" s="3"/>
    </row>
    <row r="287" spans="1:9" ht="12.75" customHeight="1" x14ac:dyDescent="0.2">
      <c r="A287" s="31" t="s">
        <v>188</v>
      </c>
      <c r="B287" s="11" t="s">
        <v>5</v>
      </c>
      <c r="C287" s="13">
        <v>20</v>
      </c>
      <c r="D287" s="12">
        <v>0</v>
      </c>
      <c r="E287" s="3">
        <v>0</v>
      </c>
      <c r="F287" s="3">
        <v>0</v>
      </c>
      <c r="G287" s="4">
        <f t="shared" si="8"/>
        <v>0</v>
      </c>
      <c r="H287" s="4">
        <f t="shared" si="9"/>
        <v>0</v>
      </c>
      <c r="I287" s="3"/>
    </row>
    <row r="288" spans="1:9" ht="12.75" customHeight="1" x14ac:dyDescent="0.2">
      <c r="A288" s="31" t="s">
        <v>189</v>
      </c>
      <c r="B288" s="11" t="s">
        <v>5</v>
      </c>
      <c r="C288" s="13">
        <v>10</v>
      </c>
      <c r="D288" s="12">
        <v>0</v>
      </c>
      <c r="E288" s="3">
        <v>0</v>
      </c>
      <c r="F288" s="3">
        <v>0</v>
      </c>
      <c r="G288" s="4">
        <f t="shared" si="8"/>
        <v>0</v>
      </c>
      <c r="H288" s="4">
        <f t="shared" si="9"/>
        <v>0</v>
      </c>
      <c r="I288" s="3"/>
    </row>
    <row r="289" spans="1:9" ht="12.75" x14ac:dyDescent="0.2">
      <c r="A289" s="30" t="s">
        <v>140</v>
      </c>
      <c r="B289" s="15"/>
      <c r="C289" s="16"/>
      <c r="D289" s="17"/>
      <c r="E289" s="17"/>
      <c r="F289" s="17"/>
      <c r="G289" s="16" t="str">
        <f t="shared" si="8"/>
        <v/>
      </c>
      <c r="H289" s="18" t="str">
        <f t="shared" si="9"/>
        <v/>
      </c>
      <c r="I289" s="17"/>
    </row>
    <row r="290" spans="1:9" ht="12.75" customHeight="1" x14ac:dyDescent="0.2">
      <c r="A290" s="31" t="s">
        <v>177</v>
      </c>
      <c r="B290" s="11" t="s">
        <v>5</v>
      </c>
      <c r="C290" s="13">
        <v>50</v>
      </c>
      <c r="D290" s="12">
        <v>0</v>
      </c>
      <c r="E290" s="3">
        <v>0</v>
      </c>
      <c r="F290" s="3">
        <v>0</v>
      </c>
      <c r="G290" s="4">
        <f t="shared" si="8"/>
        <v>0</v>
      </c>
      <c r="H290" s="4">
        <f t="shared" si="9"/>
        <v>0</v>
      </c>
      <c r="I290" s="3"/>
    </row>
    <row r="291" spans="1:9" ht="12.75" customHeight="1" x14ac:dyDescent="0.2">
      <c r="A291" s="31" t="s">
        <v>178</v>
      </c>
      <c r="B291" s="11" t="s">
        <v>5</v>
      </c>
      <c r="C291" s="13">
        <v>75</v>
      </c>
      <c r="D291" s="12">
        <v>0</v>
      </c>
      <c r="E291" s="3">
        <v>0</v>
      </c>
      <c r="F291" s="3">
        <v>0</v>
      </c>
      <c r="G291" s="4">
        <f t="shared" si="8"/>
        <v>0</v>
      </c>
      <c r="H291" s="4">
        <f t="shared" si="9"/>
        <v>0</v>
      </c>
      <c r="I291" s="3"/>
    </row>
    <row r="292" spans="1:9" ht="12.75" customHeight="1" x14ac:dyDescent="0.2">
      <c r="A292" s="31" t="s">
        <v>179</v>
      </c>
      <c r="B292" s="11" t="s">
        <v>5</v>
      </c>
      <c r="C292" s="13">
        <v>20</v>
      </c>
      <c r="D292" s="12">
        <v>0</v>
      </c>
      <c r="E292" s="3">
        <v>0</v>
      </c>
      <c r="F292" s="3">
        <v>0</v>
      </c>
      <c r="G292" s="4">
        <f t="shared" si="8"/>
        <v>0</v>
      </c>
      <c r="H292" s="4">
        <f t="shared" si="9"/>
        <v>0</v>
      </c>
      <c r="I292" s="3"/>
    </row>
    <row r="293" spans="1:9" ht="12.75" customHeight="1" x14ac:dyDescent="0.2">
      <c r="A293" s="31" t="s">
        <v>180</v>
      </c>
      <c r="B293" s="11" t="s">
        <v>5</v>
      </c>
      <c r="C293" s="13">
        <v>10</v>
      </c>
      <c r="D293" s="12">
        <v>0</v>
      </c>
      <c r="E293" s="3">
        <v>0</v>
      </c>
      <c r="F293" s="3">
        <v>0</v>
      </c>
      <c r="G293" s="4">
        <f t="shared" si="8"/>
        <v>0</v>
      </c>
      <c r="H293" s="4">
        <f t="shared" si="9"/>
        <v>0</v>
      </c>
      <c r="I293" s="3"/>
    </row>
    <row r="294" spans="1:9" ht="12.75" customHeight="1" x14ac:dyDescent="0.2">
      <c r="A294" s="31" t="s">
        <v>181</v>
      </c>
      <c r="B294" s="11" t="s">
        <v>5</v>
      </c>
      <c r="C294" s="13">
        <v>75</v>
      </c>
      <c r="D294" s="12">
        <v>0</v>
      </c>
      <c r="E294" s="3">
        <v>0</v>
      </c>
      <c r="F294" s="3">
        <v>0</v>
      </c>
      <c r="G294" s="4">
        <f t="shared" si="8"/>
        <v>0</v>
      </c>
      <c r="H294" s="4">
        <f t="shared" si="9"/>
        <v>0</v>
      </c>
      <c r="I294" s="3"/>
    </row>
    <row r="295" spans="1:9" ht="12.75" customHeight="1" x14ac:dyDescent="0.2">
      <c r="A295" s="31" t="s">
        <v>182</v>
      </c>
      <c r="B295" s="11" t="s">
        <v>5</v>
      </c>
      <c r="C295" s="13">
        <v>20</v>
      </c>
      <c r="D295" s="12">
        <v>0</v>
      </c>
      <c r="E295" s="3">
        <v>0</v>
      </c>
      <c r="F295" s="3">
        <v>0</v>
      </c>
      <c r="G295" s="4">
        <f t="shared" si="8"/>
        <v>0</v>
      </c>
      <c r="H295" s="4">
        <f t="shared" si="9"/>
        <v>0</v>
      </c>
      <c r="I295" s="3"/>
    </row>
    <row r="296" spans="1:9" ht="12.75" customHeight="1" x14ac:dyDescent="0.2">
      <c r="A296" s="31" t="s">
        <v>183</v>
      </c>
      <c r="B296" s="11" t="s">
        <v>5</v>
      </c>
      <c r="C296" s="13">
        <v>10</v>
      </c>
      <c r="D296" s="12">
        <v>0</v>
      </c>
      <c r="E296" s="3">
        <v>0</v>
      </c>
      <c r="F296" s="3">
        <v>0</v>
      </c>
      <c r="G296" s="4">
        <f t="shared" si="8"/>
        <v>0</v>
      </c>
      <c r="H296" s="4">
        <f t="shared" si="9"/>
        <v>0</v>
      </c>
      <c r="I296" s="3"/>
    </row>
    <row r="297" spans="1:9" ht="12.75" customHeight="1" x14ac:dyDescent="0.2">
      <c r="A297" s="31" t="s">
        <v>184</v>
      </c>
      <c r="B297" s="11" t="s">
        <v>5</v>
      </c>
      <c r="C297" s="13">
        <v>75</v>
      </c>
      <c r="D297" s="12">
        <v>0</v>
      </c>
      <c r="E297" s="3">
        <v>0</v>
      </c>
      <c r="F297" s="3">
        <v>0</v>
      </c>
      <c r="G297" s="4">
        <f t="shared" si="8"/>
        <v>0</v>
      </c>
      <c r="H297" s="4">
        <f t="shared" si="9"/>
        <v>0</v>
      </c>
      <c r="I297" s="3"/>
    </row>
    <row r="298" spans="1:9" ht="12.75" customHeight="1" x14ac:dyDescent="0.2">
      <c r="A298" s="31" t="s">
        <v>185</v>
      </c>
      <c r="B298" s="11" t="s">
        <v>5</v>
      </c>
      <c r="C298" s="13">
        <v>20</v>
      </c>
      <c r="D298" s="12">
        <v>0</v>
      </c>
      <c r="E298" s="3">
        <v>0</v>
      </c>
      <c r="F298" s="3">
        <v>0</v>
      </c>
      <c r="G298" s="4">
        <f t="shared" si="8"/>
        <v>0</v>
      </c>
      <c r="H298" s="4">
        <f t="shared" si="9"/>
        <v>0</v>
      </c>
      <c r="I298" s="3"/>
    </row>
    <row r="299" spans="1:9" ht="12.75" customHeight="1" x14ac:dyDescent="0.2">
      <c r="A299" s="31" t="s">
        <v>186</v>
      </c>
      <c r="B299" s="11" t="s">
        <v>5</v>
      </c>
      <c r="C299" s="13">
        <v>10</v>
      </c>
      <c r="D299" s="12">
        <v>0</v>
      </c>
      <c r="E299" s="3">
        <v>0</v>
      </c>
      <c r="F299" s="3">
        <v>0</v>
      </c>
      <c r="G299" s="4">
        <f t="shared" si="8"/>
        <v>0</v>
      </c>
      <c r="H299" s="4">
        <f t="shared" si="9"/>
        <v>0</v>
      </c>
      <c r="I299" s="3"/>
    </row>
    <row r="300" spans="1:9" ht="12.75" customHeight="1" x14ac:dyDescent="0.2">
      <c r="A300" s="31" t="s">
        <v>187</v>
      </c>
      <c r="B300" s="11" t="s">
        <v>5</v>
      </c>
      <c r="C300" s="13">
        <v>75</v>
      </c>
      <c r="D300" s="12">
        <v>0</v>
      </c>
      <c r="E300" s="3">
        <v>0</v>
      </c>
      <c r="F300" s="3">
        <v>0</v>
      </c>
      <c r="G300" s="4">
        <f t="shared" si="8"/>
        <v>0</v>
      </c>
      <c r="H300" s="4">
        <f t="shared" si="9"/>
        <v>0</v>
      </c>
      <c r="I300" s="3"/>
    </row>
    <row r="301" spans="1:9" ht="12.75" customHeight="1" x14ac:dyDescent="0.2">
      <c r="A301" s="31" t="s">
        <v>188</v>
      </c>
      <c r="B301" s="11" t="s">
        <v>5</v>
      </c>
      <c r="C301" s="13">
        <v>20</v>
      </c>
      <c r="D301" s="12">
        <v>0</v>
      </c>
      <c r="E301" s="3">
        <v>0</v>
      </c>
      <c r="F301" s="3">
        <v>0</v>
      </c>
      <c r="G301" s="4">
        <f t="shared" si="8"/>
        <v>0</v>
      </c>
      <c r="H301" s="4">
        <f t="shared" si="9"/>
        <v>0</v>
      </c>
      <c r="I301" s="3"/>
    </row>
    <row r="302" spans="1:9" ht="12.75" customHeight="1" x14ac:dyDescent="0.2">
      <c r="A302" s="31" t="s">
        <v>189</v>
      </c>
      <c r="B302" s="11" t="s">
        <v>5</v>
      </c>
      <c r="C302" s="13">
        <v>10</v>
      </c>
      <c r="D302" s="12">
        <v>0</v>
      </c>
      <c r="E302" s="3">
        <v>0</v>
      </c>
      <c r="F302" s="3">
        <v>0</v>
      </c>
      <c r="G302" s="4">
        <f t="shared" si="8"/>
        <v>0</v>
      </c>
      <c r="H302" s="4">
        <f t="shared" si="9"/>
        <v>0</v>
      </c>
      <c r="I302" s="3"/>
    </row>
    <row r="303" spans="1:9" ht="12.75" x14ac:dyDescent="0.2">
      <c r="A303" s="30" t="s">
        <v>190</v>
      </c>
      <c r="B303" s="15"/>
      <c r="C303" s="16"/>
      <c r="D303" s="17"/>
      <c r="E303" s="17"/>
      <c r="F303" s="17"/>
      <c r="G303" s="16" t="str">
        <f t="shared" si="8"/>
        <v/>
      </c>
      <c r="H303" s="18" t="str">
        <f t="shared" si="9"/>
        <v/>
      </c>
      <c r="I303" s="17"/>
    </row>
    <row r="304" spans="1:9" ht="12.75" customHeight="1" x14ac:dyDescent="0.2">
      <c r="A304" s="31" t="s">
        <v>158</v>
      </c>
      <c r="B304" s="11" t="s">
        <v>5</v>
      </c>
      <c r="C304" s="13">
        <v>50</v>
      </c>
      <c r="D304" s="12">
        <v>97152</v>
      </c>
      <c r="E304" s="3">
        <v>97152</v>
      </c>
      <c r="F304" s="3">
        <v>97152</v>
      </c>
      <c r="G304" s="4">
        <f t="shared" si="8"/>
        <v>0</v>
      </c>
      <c r="H304" s="4">
        <f t="shared" si="9"/>
        <v>0</v>
      </c>
      <c r="I304" s="3"/>
    </row>
    <row r="305" spans="1:9" ht="12.75" customHeight="1" x14ac:dyDescent="0.2">
      <c r="A305" s="31" t="s">
        <v>141</v>
      </c>
      <c r="B305" s="11" t="s">
        <v>3</v>
      </c>
      <c r="C305" s="13">
        <v>75</v>
      </c>
      <c r="D305" s="12">
        <v>14</v>
      </c>
      <c r="E305" s="3">
        <v>14</v>
      </c>
      <c r="F305" s="3">
        <v>14</v>
      </c>
      <c r="G305" s="4">
        <f t="shared" si="8"/>
        <v>0</v>
      </c>
      <c r="H305" s="4">
        <f t="shared" si="9"/>
        <v>0</v>
      </c>
      <c r="I305" s="3"/>
    </row>
    <row r="306" spans="1:9" ht="14.25" customHeight="1" x14ac:dyDescent="0.2">
      <c r="A306" s="31" t="s">
        <v>142</v>
      </c>
      <c r="B306" s="11" t="s">
        <v>148</v>
      </c>
      <c r="C306" s="13">
        <v>75</v>
      </c>
      <c r="D306" s="12">
        <v>0</v>
      </c>
      <c r="E306" s="3">
        <v>0</v>
      </c>
      <c r="F306" s="3">
        <v>0</v>
      </c>
      <c r="G306" s="4">
        <f t="shared" si="8"/>
        <v>0</v>
      </c>
      <c r="H306" s="4">
        <f t="shared" si="9"/>
        <v>0</v>
      </c>
      <c r="I306" s="3"/>
    </row>
    <row r="307" spans="1:9" ht="15" customHeight="1" x14ac:dyDescent="0.2">
      <c r="A307" s="30" t="s">
        <v>191</v>
      </c>
      <c r="B307" s="15"/>
      <c r="C307" s="16"/>
      <c r="D307" s="17"/>
      <c r="E307" s="17"/>
      <c r="F307" s="17"/>
      <c r="G307" s="16" t="str">
        <f t="shared" si="8"/>
        <v/>
      </c>
      <c r="H307" s="18" t="str">
        <f t="shared" si="9"/>
        <v/>
      </c>
      <c r="I307" s="17"/>
    </row>
    <row r="308" spans="1:9" ht="12.75" customHeight="1" x14ac:dyDescent="0.2">
      <c r="A308" s="31" t="s">
        <v>158</v>
      </c>
      <c r="B308" s="11" t="s">
        <v>5</v>
      </c>
      <c r="C308" s="13">
        <v>50</v>
      </c>
      <c r="D308" s="12">
        <v>297501</v>
      </c>
      <c r="E308" s="3">
        <v>301501</v>
      </c>
      <c r="F308" s="3">
        <f>E308+1165+530+10575</f>
        <v>313771</v>
      </c>
      <c r="G308" s="4">
        <f t="shared" si="8"/>
        <v>1.3445332956864011E-2</v>
      </c>
      <c r="H308" s="4">
        <f t="shared" si="9"/>
        <v>4.0696382433225757E-2</v>
      </c>
      <c r="I308" s="3"/>
    </row>
    <row r="309" spans="1:9" ht="12.75" customHeight="1" x14ac:dyDescent="0.2">
      <c r="A309" s="31" t="s">
        <v>141</v>
      </c>
      <c r="B309" s="11" t="s">
        <v>3</v>
      </c>
      <c r="C309" s="13">
        <v>75</v>
      </c>
      <c r="D309" s="12">
        <v>82</v>
      </c>
      <c r="E309" s="3">
        <v>109</v>
      </c>
      <c r="F309" s="3">
        <f>E309+12</f>
        <v>121</v>
      </c>
      <c r="G309" s="4">
        <f t="shared" si="8"/>
        <v>0.32926829268292684</v>
      </c>
      <c r="H309" s="4">
        <f t="shared" si="9"/>
        <v>0.11009174311926606</v>
      </c>
      <c r="I309" s="3"/>
    </row>
    <row r="310" spans="1:9" ht="14.25" customHeight="1" x14ac:dyDescent="0.2">
      <c r="A310" s="31" t="s">
        <v>142</v>
      </c>
      <c r="B310" s="11" t="s">
        <v>148</v>
      </c>
      <c r="C310" s="13">
        <v>75</v>
      </c>
      <c r="D310" s="12">
        <v>0</v>
      </c>
      <c r="E310" s="3">
        <v>0</v>
      </c>
      <c r="F310" s="3">
        <v>0</v>
      </c>
      <c r="G310" s="4">
        <f t="shared" si="8"/>
        <v>0</v>
      </c>
      <c r="H310" s="4">
        <f t="shared" si="9"/>
        <v>0</v>
      </c>
      <c r="I310" s="3"/>
    </row>
    <row r="311" spans="1:9" ht="12.75" x14ac:dyDescent="0.2">
      <c r="A311" s="30" t="s">
        <v>192</v>
      </c>
      <c r="B311" s="15"/>
      <c r="C311" s="16"/>
      <c r="D311" s="17"/>
      <c r="E311" s="17"/>
      <c r="F311" s="17"/>
      <c r="G311" s="16" t="str">
        <f t="shared" si="8"/>
        <v/>
      </c>
      <c r="H311" s="18" t="str">
        <f t="shared" si="9"/>
        <v/>
      </c>
      <c r="I311" s="17"/>
    </row>
    <row r="312" spans="1:9" ht="12.75" customHeight="1" x14ac:dyDescent="0.2">
      <c r="A312" s="31" t="s">
        <v>158</v>
      </c>
      <c r="B312" s="11" t="s">
        <v>5</v>
      </c>
      <c r="C312" s="13">
        <v>50</v>
      </c>
      <c r="D312" s="12">
        <v>0</v>
      </c>
      <c r="E312" s="3">
        <v>0</v>
      </c>
      <c r="F312" s="3">
        <v>0</v>
      </c>
      <c r="G312" s="4">
        <f t="shared" si="8"/>
        <v>0</v>
      </c>
      <c r="H312" s="4">
        <f t="shared" si="9"/>
        <v>0</v>
      </c>
      <c r="I312" s="3"/>
    </row>
    <row r="313" spans="1:9" ht="12.75" customHeight="1" x14ac:dyDescent="0.2">
      <c r="A313" s="31" t="s">
        <v>141</v>
      </c>
      <c r="B313" s="11" t="s">
        <v>3</v>
      </c>
      <c r="C313" s="13">
        <v>75</v>
      </c>
      <c r="D313" s="12">
        <v>0</v>
      </c>
      <c r="E313" s="3">
        <v>0</v>
      </c>
      <c r="F313" s="3">
        <v>0</v>
      </c>
      <c r="G313" s="4">
        <f t="shared" si="8"/>
        <v>0</v>
      </c>
      <c r="H313" s="4">
        <f t="shared" si="9"/>
        <v>0</v>
      </c>
      <c r="I313" s="3"/>
    </row>
    <row r="314" spans="1:9" ht="14.25" customHeight="1" x14ac:dyDescent="0.2">
      <c r="A314" s="31" t="s">
        <v>142</v>
      </c>
      <c r="B314" s="11" t="s">
        <v>148</v>
      </c>
      <c r="C314" s="13">
        <v>75</v>
      </c>
      <c r="D314" s="12">
        <v>0</v>
      </c>
      <c r="E314" s="3">
        <v>0</v>
      </c>
      <c r="F314" s="3">
        <v>0</v>
      </c>
      <c r="G314" s="4">
        <f t="shared" si="8"/>
        <v>0</v>
      </c>
      <c r="H314" s="4">
        <f t="shared" si="9"/>
        <v>0</v>
      </c>
      <c r="I314" s="3"/>
    </row>
    <row r="315" spans="1:9" ht="12.75" x14ac:dyDescent="0.2">
      <c r="A315" s="30" t="s">
        <v>193</v>
      </c>
      <c r="B315" s="15"/>
      <c r="C315" s="16"/>
      <c r="D315" s="17"/>
      <c r="E315" s="17"/>
      <c r="F315" s="17"/>
      <c r="G315" s="16" t="str">
        <f t="shared" si="8"/>
        <v/>
      </c>
      <c r="H315" s="18" t="str">
        <f t="shared" si="9"/>
        <v/>
      </c>
      <c r="I315" s="17"/>
    </row>
    <row r="316" spans="1:9" ht="12.75" customHeight="1" x14ac:dyDescent="0.2">
      <c r="A316" s="31" t="s">
        <v>158</v>
      </c>
      <c r="B316" s="11" t="s">
        <v>5</v>
      </c>
      <c r="C316" s="13">
        <v>50</v>
      </c>
      <c r="D316" s="12">
        <v>0</v>
      </c>
      <c r="E316" s="3">
        <v>0</v>
      </c>
      <c r="F316" s="3">
        <v>0</v>
      </c>
      <c r="G316" s="4">
        <f t="shared" si="8"/>
        <v>0</v>
      </c>
      <c r="H316" s="4">
        <f t="shared" si="9"/>
        <v>0</v>
      </c>
      <c r="I316" s="3"/>
    </row>
    <row r="317" spans="1:9" ht="12.75" customHeight="1" x14ac:dyDescent="0.2">
      <c r="A317" s="31" t="s">
        <v>141</v>
      </c>
      <c r="B317" s="11" t="s">
        <v>3</v>
      </c>
      <c r="C317" s="13">
        <v>75</v>
      </c>
      <c r="D317" s="12">
        <v>0</v>
      </c>
      <c r="E317" s="3">
        <v>0</v>
      </c>
      <c r="F317" s="3">
        <v>0</v>
      </c>
      <c r="G317" s="4">
        <f t="shared" si="8"/>
        <v>0</v>
      </c>
      <c r="H317" s="4">
        <f t="shared" si="9"/>
        <v>0</v>
      </c>
      <c r="I317" s="3"/>
    </row>
    <row r="318" spans="1:9" ht="14.25" customHeight="1" x14ac:dyDescent="0.2">
      <c r="A318" s="31" t="s">
        <v>142</v>
      </c>
      <c r="B318" s="11" t="s">
        <v>148</v>
      </c>
      <c r="C318" s="13">
        <v>75</v>
      </c>
      <c r="D318" s="12">
        <v>0</v>
      </c>
      <c r="E318" s="3">
        <v>0</v>
      </c>
      <c r="F318" s="3">
        <v>0</v>
      </c>
      <c r="G318" s="4">
        <f t="shared" si="8"/>
        <v>0</v>
      </c>
      <c r="H318" s="4">
        <f t="shared" si="9"/>
        <v>0</v>
      </c>
      <c r="I318" s="3"/>
    </row>
    <row r="319" spans="1:9" ht="12.75" x14ac:dyDescent="0.2">
      <c r="A319" s="26"/>
      <c r="B319" s="27"/>
      <c r="C319" s="28"/>
      <c r="D319" s="29"/>
      <c r="E319" s="29"/>
      <c r="F319" s="29"/>
      <c r="G319" s="29"/>
      <c r="H319" s="29"/>
      <c r="I319" s="29"/>
    </row>
  </sheetData>
  <sheetProtection algorithmName="SHA-512" hashValue="VY6XXgpj9XB6q0vA11QoP3netYdtdKpYk0bgKRMhA4nISycZSS/4QlDpqMXfYKHNkW2BlO1XAjNomLZF46eSsw==" saltValue="+jJheoAFdrG5p3psFfqeBw==" spinCount="100000" sheet="1" objects="1" scenarios="1"/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conditionalFormatting sqref="G4:G16 G18:G30 G32:G44 G46:G58 G60:G61 G63:G64 G66:G67 G69:G70 G72:G81 G83:G92 G94:G103 G105:G114 G116:G133 G135:G152 G154:G171 G173:G190 G192:G204 G206:G218 G220:G232 G234:G246 G248:G260 G262:G274 G276:G288 G290:G302 G304:G306 G308:G310 G312:G314 G316:G318">
    <cfRule type="expression" dxfId="64" priority="4">
      <formula>IF(AND($D4="",$E4=""),1,0)</formula>
    </cfRule>
  </conditionalFormatting>
  <conditionalFormatting sqref="G4:H16 G18:H30 G32:H44 G46:H58 G60:H61 G63:H64 G66:H67 G69:H70 G72:H81 G83:H92 G94:H103 G105:H114 G116:H133 G135:H152 G154:H171 G173:H190 G192:H204 G206:H218 G220:H232 G234:H246 G248:H260 G262:H274 G276:H288 G290:H302">
    <cfRule type="expression" dxfId="63" priority="1">
      <formula>IF(ISBLANK($I4),0,1)</formula>
    </cfRule>
  </conditionalFormatting>
  <conditionalFormatting sqref="G4:H16">
    <cfRule type="cellIs" dxfId="62" priority="1121" operator="between">
      <formula>-20%</formula>
      <formula>20%</formula>
    </cfRule>
    <cfRule type="cellIs" dxfId="61" priority="1122" operator="notBetween">
      <formula>-20%</formula>
      <formula>20%</formula>
    </cfRule>
  </conditionalFormatting>
  <conditionalFormatting sqref="G18:H30">
    <cfRule type="cellIs" dxfId="60" priority="1070" operator="notBetween">
      <formula>-20%</formula>
      <formula>20%</formula>
    </cfRule>
    <cfRule type="cellIs" dxfId="59" priority="1069" operator="between">
      <formula>-20%</formula>
      <formula>20%</formula>
    </cfRule>
  </conditionalFormatting>
  <conditionalFormatting sqref="G32:H44">
    <cfRule type="cellIs" dxfId="58" priority="1018" operator="notBetween">
      <formula>-20%</formula>
      <formula>20%</formula>
    </cfRule>
    <cfRule type="cellIs" dxfId="57" priority="1017" operator="between">
      <formula>-20%</formula>
      <formula>20%</formula>
    </cfRule>
  </conditionalFormatting>
  <conditionalFormatting sqref="G46:H58">
    <cfRule type="cellIs" dxfId="56" priority="965" operator="between">
      <formula>-20%</formula>
      <formula>20%</formula>
    </cfRule>
    <cfRule type="cellIs" dxfId="55" priority="966" operator="notBetween">
      <formula>-20%</formula>
      <formula>20%</formula>
    </cfRule>
  </conditionalFormatting>
  <conditionalFormatting sqref="G60:H61">
    <cfRule type="cellIs" dxfId="54" priority="958" operator="notBetween">
      <formula>-20%</formula>
      <formula>20%</formula>
    </cfRule>
    <cfRule type="cellIs" dxfId="53" priority="957" operator="between">
      <formula>-20%</formula>
      <formula>20%</formula>
    </cfRule>
  </conditionalFormatting>
  <conditionalFormatting sqref="G63:H64">
    <cfRule type="cellIs" dxfId="52" priority="950" operator="notBetween">
      <formula>-20%</formula>
      <formula>20%</formula>
    </cfRule>
    <cfRule type="cellIs" dxfId="51" priority="949" operator="between">
      <formula>-20%</formula>
      <formula>20%</formula>
    </cfRule>
  </conditionalFormatting>
  <conditionalFormatting sqref="G66:H67">
    <cfRule type="cellIs" dxfId="50" priority="942" operator="notBetween">
      <formula>-20%</formula>
      <formula>20%</formula>
    </cfRule>
    <cfRule type="cellIs" dxfId="49" priority="941" operator="between">
      <formula>-20%</formula>
      <formula>20%</formula>
    </cfRule>
  </conditionalFormatting>
  <conditionalFormatting sqref="G69:H70">
    <cfRule type="cellIs" dxfId="48" priority="934" operator="notBetween">
      <formula>-20%</formula>
      <formula>20%</formula>
    </cfRule>
    <cfRule type="cellIs" dxfId="47" priority="933" operator="between">
      <formula>-20%</formula>
      <formula>20%</formula>
    </cfRule>
  </conditionalFormatting>
  <conditionalFormatting sqref="G72:H81">
    <cfRule type="cellIs" dxfId="46" priority="894" operator="notBetween">
      <formula>-20%</formula>
      <formula>20%</formula>
    </cfRule>
    <cfRule type="cellIs" dxfId="45" priority="893" operator="between">
      <formula>-20%</formula>
      <formula>20%</formula>
    </cfRule>
  </conditionalFormatting>
  <conditionalFormatting sqref="G83:H92">
    <cfRule type="cellIs" dxfId="44" priority="854" operator="notBetween">
      <formula>-20%</formula>
      <formula>20%</formula>
    </cfRule>
    <cfRule type="cellIs" dxfId="43" priority="853" operator="between">
      <formula>-20%</formula>
      <formula>20%</formula>
    </cfRule>
  </conditionalFormatting>
  <conditionalFormatting sqref="G94:H103">
    <cfRule type="cellIs" dxfId="42" priority="814" operator="notBetween">
      <formula>-20%</formula>
      <formula>20%</formula>
    </cfRule>
    <cfRule type="cellIs" dxfId="41" priority="813" operator="between">
      <formula>-20%</formula>
      <formula>20%</formula>
    </cfRule>
  </conditionalFormatting>
  <conditionalFormatting sqref="G105:H114">
    <cfRule type="cellIs" dxfId="40" priority="774" operator="notBetween">
      <formula>-20%</formula>
      <formula>20%</formula>
    </cfRule>
    <cfRule type="cellIs" dxfId="39" priority="773" operator="between">
      <formula>-20%</formula>
      <formula>20%</formula>
    </cfRule>
  </conditionalFormatting>
  <conditionalFormatting sqref="G116:H133">
    <cfRule type="cellIs" dxfId="38" priority="702" operator="notBetween">
      <formula>-20%</formula>
      <formula>20%</formula>
    </cfRule>
    <cfRule type="cellIs" dxfId="37" priority="701" operator="between">
      <formula>-20%</formula>
      <formula>20%</formula>
    </cfRule>
  </conditionalFormatting>
  <conditionalFormatting sqref="G135:H152">
    <cfRule type="cellIs" dxfId="36" priority="630" operator="notBetween">
      <formula>-20%</formula>
      <formula>20%</formula>
    </cfRule>
    <cfRule type="cellIs" dxfId="35" priority="629" operator="between">
      <formula>-20%</formula>
      <formula>20%</formula>
    </cfRule>
  </conditionalFormatting>
  <conditionalFormatting sqref="G154:H171">
    <cfRule type="cellIs" dxfId="34" priority="557" operator="between">
      <formula>-20%</formula>
      <formula>20%</formula>
    </cfRule>
    <cfRule type="cellIs" dxfId="33" priority="558" operator="notBetween">
      <formula>-20%</formula>
      <formula>20%</formula>
    </cfRule>
  </conditionalFormatting>
  <conditionalFormatting sqref="G173:H190">
    <cfRule type="cellIs" dxfId="32" priority="486" operator="notBetween">
      <formula>-20%</formula>
      <formula>20%</formula>
    </cfRule>
    <cfRule type="cellIs" dxfId="31" priority="485" operator="between">
      <formula>-20%</formula>
      <formula>20%</formula>
    </cfRule>
  </conditionalFormatting>
  <conditionalFormatting sqref="G192:H204">
    <cfRule type="cellIs" dxfId="30" priority="434" operator="notBetween">
      <formula>-20%</formula>
      <formula>20%</formula>
    </cfRule>
    <cfRule type="cellIs" dxfId="29" priority="433" operator="between">
      <formula>-20%</formula>
      <formula>20%</formula>
    </cfRule>
  </conditionalFormatting>
  <conditionalFormatting sqref="G206:H218">
    <cfRule type="cellIs" dxfId="28" priority="382" operator="notBetween">
      <formula>-20%</formula>
      <formula>20%</formula>
    </cfRule>
    <cfRule type="cellIs" dxfId="27" priority="381" operator="between">
      <formula>-20%</formula>
      <formula>20%</formula>
    </cfRule>
  </conditionalFormatting>
  <conditionalFormatting sqref="G220:H232">
    <cfRule type="cellIs" dxfId="26" priority="330" operator="notBetween">
      <formula>-20%</formula>
      <formula>20%</formula>
    </cfRule>
    <cfRule type="cellIs" dxfId="25" priority="329" operator="between">
      <formula>-20%</formula>
      <formula>20%</formula>
    </cfRule>
  </conditionalFormatting>
  <conditionalFormatting sqref="G234:H246">
    <cfRule type="cellIs" dxfId="24" priority="278" operator="notBetween">
      <formula>-20%</formula>
      <formula>20%</formula>
    </cfRule>
    <cfRule type="cellIs" dxfId="23" priority="277" operator="between">
      <formula>-20%</formula>
      <formula>20%</formula>
    </cfRule>
  </conditionalFormatting>
  <conditionalFormatting sqref="G248:H260">
    <cfRule type="cellIs" dxfId="22" priority="226" operator="notBetween">
      <formula>-20%</formula>
      <formula>20%</formula>
    </cfRule>
    <cfRule type="cellIs" dxfId="21" priority="225" operator="between">
      <formula>-20%</formula>
      <formula>20%</formula>
    </cfRule>
  </conditionalFormatting>
  <conditionalFormatting sqref="G262:H274">
    <cfRule type="cellIs" dxfId="20" priority="174" operator="notBetween">
      <formula>-20%</formula>
      <formula>20%</formula>
    </cfRule>
    <cfRule type="cellIs" dxfId="19" priority="173" operator="between">
      <formula>-20%</formula>
      <formula>20%</formula>
    </cfRule>
  </conditionalFormatting>
  <conditionalFormatting sqref="G276:H288">
    <cfRule type="cellIs" dxfId="18" priority="122" operator="notBetween">
      <formula>-20%</formula>
      <formula>20%</formula>
    </cfRule>
    <cfRule type="cellIs" dxfId="17" priority="121" operator="between">
      <formula>-20%</formula>
      <formula>20%</formula>
    </cfRule>
  </conditionalFormatting>
  <conditionalFormatting sqref="G290:H302">
    <cfRule type="cellIs" dxfId="16" priority="70" operator="notBetween">
      <formula>-20%</formula>
      <formula>20%</formula>
    </cfRule>
    <cfRule type="cellIs" dxfId="15" priority="69" operator="between">
      <formula>-20%</formula>
      <formula>20%</formula>
    </cfRule>
  </conditionalFormatting>
  <conditionalFormatting sqref="G304:H306 G308:H310 G312:H314 G316:H318">
    <cfRule type="expression" dxfId="14" priority="2">
      <formula>IF(ISBLANK($I304),0,1)</formula>
    </cfRule>
  </conditionalFormatting>
  <conditionalFormatting sqref="G304:H306">
    <cfRule type="cellIs" dxfId="13" priority="54" operator="notBetween">
      <formula>-20%</formula>
      <formula>20%</formula>
    </cfRule>
    <cfRule type="cellIs" dxfId="12" priority="53" operator="between">
      <formula>-20%</formula>
      <formula>20%</formula>
    </cfRule>
  </conditionalFormatting>
  <conditionalFormatting sqref="G308:H310">
    <cfRule type="cellIs" dxfId="11" priority="38" operator="notBetween">
      <formula>-20%</formula>
      <formula>20%</formula>
    </cfRule>
    <cfRule type="cellIs" dxfId="10" priority="37" operator="between">
      <formula>-20%</formula>
      <formula>20%</formula>
    </cfRule>
  </conditionalFormatting>
  <conditionalFormatting sqref="G312:H314">
    <cfRule type="cellIs" dxfId="9" priority="22" operator="notBetween">
      <formula>-20%</formula>
      <formula>20%</formula>
    </cfRule>
    <cfRule type="cellIs" dxfId="8" priority="21" operator="between">
      <formula>-20%</formula>
      <formula>20%</formula>
    </cfRule>
  </conditionalFormatting>
  <conditionalFormatting sqref="G316:H318">
    <cfRule type="cellIs" dxfId="7" priority="6" operator="notBetween">
      <formula>-20%</formula>
      <formula>20%</formula>
    </cfRule>
    <cfRule type="cellIs" dxfId="6" priority="5" operator="between">
      <formula>-20%</formula>
      <formula>20%</formula>
    </cfRule>
  </conditionalFormatting>
  <conditionalFormatting sqref="H4:H16 H18:H30 H32:H44 H46:H58 H60:H61 H63:H64 H66:H67 H69:H70 H72:H81 H83:H92 H94:H103 H105:H114 H116:H133 H135:H152 H154:H171 H173:H190 H192:H204 H206:H218 H220:H232 H234:H246 H248:H260 H262:H274 H276:H288 H290:H302 H304:H306 H308:H310 H312:H314 H316:H318">
    <cfRule type="expression" dxfId="5" priority="3">
      <formula>IF(AND($E4="",$F4=""),1,0)</formula>
    </cfRule>
  </conditionalFormatting>
  <dataValidations count="185">
    <dataValidation type="decimal" allowBlank="1" showInputMessage="1" showErrorMessage="1" errorTitle="Fejl" error="Du kan kun indtaste ikke-negative tal i denne celle" sqref="E303:E318 E3 F3 E10 F10 E17 F17 E24 F24 E31 F31 E38 F38 E45 F45 E52 F52 E59:E72 F59:F72 E82:E83 F82:F83 E93:E94 F93:F94 E104:E105 F104:F105 E115:E116 F115:F116 E133:E135 F133:F135 E152:E154 F152:F154 E171:E173 F171:F173 E190:E248 F190:F248 E261:E262 F261:F262 E275:E276 F275:F276 E289:E290 F289:F290 F303:F318" xr:uid="{5B33D275-E3AE-4741-8762-83D2414CAEBD}">
      <formula1>0</formula1>
      <formula2>9999999999999</formula2>
    </dataValidation>
    <dataValidation type="custom" showInputMessage="1" showErrorMessage="1" errorTitle="Ugyldig værdi" error="Ledningsnet ≤ Ø 200 mm  (række 4) skal være lavere end eller lig med Strømpeforing ≤ Ø 200 mm (række 11), og være et ikke-negativt tal" sqref="E4:F4" xr:uid="{C020B461-A6D4-45F9-A659-21237948C537}">
      <formula1>IF(AND(OR(AND(ISNUMBER(E4),E4&gt;=0),E4=""),E11 &lt;= E4),TRUE,FALSE)</formula1>
    </dataValidation>
    <dataValidation type="custom" showInputMessage="1" showErrorMessage="1" errorTitle="Ugyldig værdi" error="Ø 200 mm &lt; Ledningsnet ≤ Ø 500 mm  (række 5) skal være lavere end eller lig med Strømpeforing Ø 200 mm &lt; Ledningsnet ≤ Ø 500 mm (række 12), og være et ikke-negativt tal" sqref="E5:F5" xr:uid="{523EF637-FEE5-41D1-B321-5074C64A074E}">
      <formula1>IF(AND(OR(AND(ISNUMBER(E5),E5&gt;=0),E5=""),E12 &lt;= E5),TRUE,FALSE)</formula1>
    </dataValidation>
    <dataValidation type="custom" showInputMessage="1" showErrorMessage="1" errorTitle="Ugyldig værdi" error="Ø 500 mm &lt; Ledningsnet ≤ Ø 800 mm (række 6) skal være lavere end eller lig med Strømpeforing Ø 500 mm &lt; Ledningsnet ≤ Ø 800 mm (række 13), og være et ikke-negativt tal" sqref="E6:F6" xr:uid="{19B31EAF-F8CD-4CB4-8F91-7B389F919057}">
      <formula1>IF(AND(OR(AND(ISNUMBER(E6),E6&gt;=0),E6=""),E13 &lt;= E6),TRUE,FALSE)</formula1>
    </dataValidation>
    <dataValidation type="custom" showInputMessage="1" showErrorMessage="1" errorTitle="Ugyldig værdi" error="Ø 800 mm &lt; Ledningsnet ≤ Ø 1000 mm (række 7) skal være lavere end eller lig med Strømpeforing Ø 800 mm &lt; Ledningsnet ≤ Ø 1000 mm (række 14), og være et ikke-negativt tal" sqref="E7:F7" xr:uid="{006307DA-DEE7-46F3-B200-104C7594506A}">
      <formula1>IF(AND(OR(AND(ISNUMBER(E7),E7&gt;=0),E7=""),E14 &lt;= E7),TRUE,FALSE)</formula1>
    </dataValidation>
    <dataValidation type="custom" showInputMessage="1" showErrorMessage="1" errorTitle="Ugyldig værdi" error="Ø 1000 mm &lt; Ledningsnet ≤ Ø 1200 mm (række 8) skal være lavere end eller lig med Strømpeforing Ø 1000 mm &lt; Ledningsnet ≤ Ø 1200 mm (række 15), og være et ikke-negativt tal" sqref="E8:F8" xr:uid="{CF96BBF0-0492-4C70-8436-804D1EC827D7}">
      <formula1>IF(AND(OR(AND(ISNUMBER(E8),E8&gt;=0),E8=""),E15 &lt;= E8),TRUE,FALSE)</formula1>
    </dataValidation>
    <dataValidation type="custom" showInputMessage="1" showErrorMessage="1" errorTitle="Ugyldig værdi" error="Ø 1200 mm &lt; Ledningsnet ≤ Ø 1600 mm (række 9) skal være lavere end eller lig med Strømpeforing Ø 1200 mm &lt; Ledningsnet ≤ Ø 1600 mm (række 16), og være et ikke-negativt tal" sqref="E9:F9" xr:uid="{B4586443-DFE4-43E8-9462-6597A516CC20}">
      <formula1>IF(AND(OR(AND(ISNUMBER(E9),E9&gt;=0),E9=""),E16 &lt;= E9),TRUE,FALSE)</formula1>
    </dataValidation>
    <dataValidation type="custom" showInputMessage="1" showErrorMessage="1" errorTitle="Ugyldig værdi" error="Strømpeforing ≤ Ø 200 mm (række 11) skal være lavere end eller lig med Ledningsnet ≤ Ø 200 mm  (række 4), og være et ikke-negativt tal" sqref="E11:F11" xr:uid="{70081D0C-2C60-47DA-AC1E-2FA95E828DB4}">
      <formula1>IF(AND(OR(AND(ISNUMBER(E11),E11&gt;=0),E11=""),E4 &gt;= E11),TRUE,FALSE)</formula1>
    </dataValidation>
    <dataValidation type="custom" showInputMessage="1" showErrorMessage="1" errorTitle="Ugyldig værdi" error="Strømpeforing Ø 200 mm &lt; Ledningsnet ≤ Ø 500 mm (række 12) skal være lavere end eller lig med Ø 200 mm &lt; Ledningsnet ≤ Ø 500 mm  (række 5), og være et ikke-negativt tal" sqref="E12:F12" xr:uid="{20EC58F4-159D-468D-8955-B6006951743C}">
      <formula1>IF(AND(OR(AND(ISNUMBER(E12),E12&gt;=0),E12=""),E5 &gt;= E12),TRUE,FALSE)</formula1>
    </dataValidation>
    <dataValidation type="custom" showInputMessage="1" showErrorMessage="1" errorTitle="Ugyldig værdi" error="Strømpeforing Ø 500 mm &lt; Ledningsnet ≤ Ø 800 mm (række 13) skal være lavere end eller lig med Ø 500 mm &lt; Ledningsnet ≤ Ø 800 mm (række 6), og være et ikke-negativt tal" sqref="E13:F13" xr:uid="{A2EB4EF7-F677-4EFF-8486-3B108E903D75}">
      <formula1>IF(AND(OR(AND(ISNUMBER(E13),E13&gt;=0),E13=""),E6 &gt;= E13),TRUE,FALSE)</formula1>
    </dataValidation>
    <dataValidation type="custom" showInputMessage="1" showErrorMessage="1" errorTitle="Ugyldig værdi" error="Strømpeforing Ø 800 mm &lt; Ledningsnet ≤ Ø 1000 mm (række 14) skal være lavere end eller lig med Ø 800 mm &lt; Ledningsnet ≤ Ø 1000 mm (række 7), og være et ikke-negativt tal" sqref="E14:F14" xr:uid="{0FAB9723-AF40-404F-A109-318C057B00DF}">
      <formula1>IF(AND(OR(AND(ISNUMBER(E14),E14&gt;=0),E14=""),E7 &gt;= E14),TRUE,FALSE)</formula1>
    </dataValidation>
    <dataValidation type="custom" showInputMessage="1" showErrorMessage="1" errorTitle="Ugyldig værdi" error="Strømpeforing Ø 1000 mm &lt; Ledningsnet ≤ Ø 1200 mm (række 15) skal være lavere end eller lig med Ø 1000 mm &lt; Ledningsnet ≤ Ø 1200 mm (række 8), og være et ikke-negativt tal" sqref="E15:F15" xr:uid="{E094FABC-2FA6-4F11-9EAE-B43258613D84}">
      <formula1>IF(AND(OR(AND(ISNUMBER(E15),E15&gt;=0),E15=""),E8 &gt;= E15),TRUE,FALSE)</formula1>
    </dataValidation>
    <dataValidation type="custom" showInputMessage="1" showErrorMessage="1" errorTitle="Ugyldig værdi" error="Strømpeforing Ø 1200 mm &lt; Ledningsnet ≤ Ø 1600 mm (række 16) skal være lavere end eller lig med Ø 1200 mm &lt; Ledningsnet ≤ Ø 1600 mm (række 9), og være et ikke-negativt tal" sqref="E16:F16" xr:uid="{4AD87789-FD9B-4F69-9E33-DED861D1836A}">
      <formula1>IF(AND(OR(AND(ISNUMBER(E16),E16&gt;=0),E16=""),E9 &gt;= E16),TRUE,FALSE)</formula1>
    </dataValidation>
    <dataValidation type="custom" showInputMessage="1" showErrorMessage="1" errorTitle="Ugyldig værdi" error="Ledningsnet ≤ Ø 200 mm  (række 18) skal være lavere end eller lig med Strømpeforing ≤ Ø 200 mm (række 25), og være et ikke-negativt tal" sqref="E18:F18" xr:uid="{C1DF5B54-588A-487C-A4C1-F83960631FE6}">
      <formula1>IF(AND(OR(AND(ISNUMBER(E18),E18&gt;=0),E18=""),E25 &lt;= E18),TRUE,FALSE)</formula1>
    </dataValidation>
    <dataValidation type="custom" showInputMessage="1" showErrorMessage="1" errorTitle="Ugyldig værdi" error="Ø 200 mm &lt; Ledningsnet ≤ Ø 500 mm  (række 19) skal være lavere end eller lig med Strømpeforing Ø 200 mm &lt; Ledningsnet ≤ Ø 500 mm (række 26), og være et ikke-negativt tal" sqref="E19:F19" xr:uid="{744E140E-076E-4078-93CD-BB9E8DD5561A}">
      <formula1>IF(AND(OR(AND(ISNUMBER(E19),E19&gt;=0),E19=""),E26 &lt;= E19),TRUE,FALSE)</formula1>
    </dataValidation>
    <dataValidation type="custom" showInputMessage="1" showErrorMessage="1" errorTitle="Ugyldig værdi" error="Ø 500 mm &lt; Ledningsnet ≤ Ø 800 mm (række 20) skal være lavere end eller lig med Strømpeforing Ø 500 mm &lt; Ledningsnet ≤ Ø 800 mm (række 27), og være et ikke-negativt tal" sqref="E20:F20" xr:uid="{C9611563-D057-4E0F-9E49-7D8BE44D57FF}">
      <formula1>IF(AND(OR(AND(ISNUMBER(E20),E20&gt;=0),E20=""),E27 &lt;= E20),TRUE,FALSE)</formula1>
    </dataValidation>
    <dataValidation type="custom" showInputMessage="1" showErrorMessage="1" errorTitle="Ugyldig værdi" error="Ø 800 mm &lt; Ledningsnet ≤ Ø 1000 mm (række 21) skal være lavere end eller lig med Strømpeforing Ø 800 mm &lt; Ledningsnet ≤ Ø 1000 mm (række 28), og være et ikke-negativt tal" sqref="E21:F21" xr:uid="{A05B7527-C9FD-40D5-A160-FC4975F1A20D}">
      <formula1>IF(AND(OR(AND(ISNUMBER(E21),E21&gt;=0),E21=""),E28 &lt;= E21),TRUE,FALSE)</formula1>
    </dataValidation>
    <dataValidation type="custom" showInputMessage="1" showErrorMessage="1" errorTitle="Ugyldig værdi" error="Ø 1000 mm &lt; Ledningsnet ≤ Ø 1200 mm (række 22) skal være lavere end eller lig med Strømpeforing Ø 1000 mm &lt; Ledningsnet ≤ Ø 1200 mm (række 29), og være et ikke-negativt tal" sqref="E22:F22" xr:uid="{4FE805F1-56D1-4E74-A8AB-934F6903A1D2}">
      <formula1>IF(AND(OR(AND(ISNUMBER(E22),E22&gt;=0),E22=""),E29 &lt;= E22),TRUE,FALSE)</formula1>
    </dataValidation>
    <dataValidation type="custom" showInputMessage="1" showErrorMessage="1" errorTitle="Ugyldig værdi" error="Ø 1200 mm &lt; Ledningsnet ≤ Ø 1600 mm (række 23) skal være lavere end eller lig med Strømpeforing Ø 1200 mm &lt; Ledningsnet ≤ Ø 1600 mm (række 30), og være et ikke-negativt tal" sqref="E23:F23" xr:uid="{79D06CDB-5E3C-4A94-9049-E9A90167ECE7}">
      <formula1>IF(AND(OR(AND(ISNUMBER(E23),E23&gt;=0),E23=""),E30 &lt;= E23),TRUE,FALSE)</formula1>
    </dataValidation>
    <dataValidation type="custom" showInputMessage="1" showErrorMessage="1" errorTitle="Ugyldig værdi" error="Strømpeforing ≤ Ø 200 mm (række 25) skal være lavere end eller lig med Ledningsnet ≤ Ø 200 mm  (række 18), og være et ikke-negativt tal" sqref="E25:F25" xr:uid="{36B4EBF4-87E7-4B88-9630-E8A416B86985}">
      <formula1>IF(AND(OR(AND(ISNUMBER(E25),E25&gt;=0),E25=""),E18 &gt;= E25),TRUE,FALSE)</formula1>
    </dataValidation>
    <dataValidation type="custom" showInputMessage="1" showErrorMessage="1" errorTitle="Ugyldig værdi" error="Strømpeforing Ø 200 mm &lt; Ledningsnet ≤ Ø 500 mm (række 26) skal være lavere end eller lig med Ø 200 mm &lt; Ledningsnet ≤ Ø 500 mm  (række 19), og være et ikke-negativt tal" sqref="E26:F26" xr:uid="{201E6B48-C108-4AC3-967C-59CB399E8FE3}">
      <formula1>IF(AND(OR(AND(ISNUMBER(E26),E26&gt;=0),E26=""),E19 &gt;= E26),TRUE,FALSE)</formula1>
    </dataValidation>
    <dataValidation type="custom" showInputMessage="1" showErrorMessage="1" errorTitle="Ugyldig værdi" error="Strømpeforing Ø 500 mm &lt; Ledningsnet ≤ Ø 800 mm (række 27) skal være lavere end eller lig med Ø 500 mm &lt; Ledningsnet ≤ Ø 800 mm (række 20), og være et ikke-negativt tal" sqref="E27:F27" xr:uid="{6AA0E787-41AC-4FB4-A0AB-97DE29104115}">
      <formula1>IF(AND(OR(AND(ISNUMBER(E27),E27&gt;=0),E27=""),E20 &gt;= E27),TRUE,FALSE)</formula1>
    </dataValidation>
    <dataValidation type="custom" showInputMessage="1" showErrorMessage="1" errorTitle="Ugyldig værdi" error="Strømpeforing Ø 800 mm &lt; Ledningsnet ≤ Ø 1000 mm (række 28) skal være lavere end eller lig med Ø 800 mm &lt; Ledningsnet ≤ Ø 1000 mm (række 21), og være et ikke-negativt tal" sqref="E28:F28" xr:uid="{9C933717-E110-462F-9841-A51DE091ED8E}">
      <formula1>IF(AND(OR(AND(ISNUMBER(E28),E28&gt;=0),E28=""),E21 &gt;= E28),TRUE,FALSE)</formula1>
    </dataValidation>
    <dataValidation type="custom" showInputMessage="1" showErrorMessage="1" errorTitle="Ugyldig værdi" error="Strømpeforing Ø 1000 mm &lt; Ledningsnet ≤ Ø 1200 mm (række 29) skal være lavere end eller lig med Ø 1000 mm &lt; Ledningsnet ≤ Ø 1200 mm (række 22), og være et ikke-negativt tal" sqref="E29:F29" xr:uid="{D1B1AC10-33CA-45C2-9B75-F9C198148CF6}">
      <formula1>IF(AND(OR(AND(ISNUMBER(E29),E29&gt;=0),E29=""),E22 &gt;= E29),TRUE,FALSE)</formula1>
    </dataValidation>
    <dataValidation type="custom" showInputMessage="1" showErrorMessage="1" errorTitle="Ugyldig værdi" error="Strømpeforing Ø 1200 mm &lt; Ledningsnet ≤ Ø 1600 mm (række 30) skal være lavere end eller lig med Ø 1200 mm &lt; Ledningsnet ≤ Ø 1600 mm (række 23), og være et ikke-negativt tal" sqref="E30:F30" xr:uid="{38F1AC52-6595-497F-AF22-5162573553A5}">
      <formula1>IF(AND(OR(AND(ISNUMBER(E30),E30&gt;=0),E30=""),E23 &gt;= E30),TRUE,FALSE)</formula1>
    </dataValidation>
    <dataValidation type="custom" showInputMessage="1" showErrorMessage="1" errorTitle="Ugyldig værdi" error="Ledningsnet ≤ Ø 200 mm  (række 32) skal være lavere end eller lig med Strømpeforing ≤ Ø 200 mm (række 39), og være et ikke-negativt tal" sqref="E32:F32" xr:uid="{741FD4AF-ED08-4436-A8F4-79B22E3E8C76}">
      <formula1>IF(AND(OR(AND(ISNUMBER(E32),E32&gt;=0),E32=""),E39 &lt;= E32),TRUE,FALSE)</formula1>
    </dataValidation>
    <dataValidation type="custom" showInputMessage="1" showErrorMessage="1" errorTitle="Ugyldig værdi" error="Ø 200 mm &lt; Ledningsnet ≤ Ø 500 mm  (række 33) skal være lavere end eller lig med Strømpeforing Ø 200 mm &lt; Ledningsnet ≤ Ø 500 mm (række 40), og være et ikke-negativt tal" sqref="E33:F33" xr:uid="{57C4A060-245F-4C46-86A0-8AC4C5D62A4C}">
      <formula1>IF(AND(OR(AND(ISNUMBER(E33),E33&gt;=0),E33=""),E40 &lt;= E33),TRUE,FALSE)</formula1>
    </dataValidation>
    <dataValidation type="custom" showInputMessage="1" showErrorMessage="1" errorTitle="Ugyldig værdi" error="Ø 500 mm &lt; Ledningsnet ≤ Ø 800 mm (række 34) skal være lavere end eller lig med Strømpeforing Ø 500 mm &lt; Ledningsnet ≤ Ø 800 mm (række 41), og være et ikke-negativt tal" sqref="E34:F34" xr:uid="{0F26E07B-CF32-4A52-BAA8-3FD5AC87BC3E}">
      <formula1>IF(AND(OR(AND(ISNUMBER(E34),E34&gt;=0),E34=""),E41 &lt;= E34),TRUE,FALSE)</formula1>
    </dataValidation>
    <dataValidation type="custom" showInputMessage="1" showErrorMessage="1" errorTitle="Ugyldig værdi" error="Ø 800 mm &lt; Ledningsnet ≤ Ø 1000 mm (række 35) skal være lavere end eller lig med Strømpeforing Ø 800 mm &lt; Ledningsnet ≤ Ø 1000 mm (række 42), og være et ikke-negativt tal" sqref="E35:F35" xr:uid="{F3A3E726-B68F-4514-BB6C-2A07388F3D1C}">
      <formula1>IF(AND(OR(AND(ISNUMBER(E35),E35&gt;=0),E35=""),E42 &lt;= E35),TRUE,FALSE)</formula1>
    </dataValidation>
    <dataValidation type="custom" showInputMessage="1" showErrorMessage="1" errorTitle="Ugyldig værdi" error="Ø 1000 mm &lt; Ledningsnet ≤ Ø 1200 mm (række 36) skal være lavere end eller lig med Strømpeforing Ø 1000 mm &lt; Ledningsnet ≤ Ø 1200 mm (række 43), og være et ikke-negativt tal" sqref="E36:F36" xr:uid="{2F1365D0-8CCF-4B79-8227-B3F5835BE3A2}">
      <formula1>IF(AND(OR(AND(ISNUMBER(E36),E36&gt;=0),E36=""),E43 &lt;= E36),TRUE,FALSE)</formula1>
    </dataValidation>
    <dataValidation type="custom" showInputMessage="1" showErrorMessage="1" errorTitle="Ugyldig værdi" error="Ø 1200 mm &lt; Ledningsnet ≤ Ø 1600 mm (række 37) skal være lavere end eller lig med Strømpeforing Ø 1200 mm &lt; Ledningsnet ≤ Ø 1600 mm (række 44), og være et ikke-negativt tal" sqref="E37:F37" xr:uid="{95FF262E-015B-4B89-B00C-E532A37402DC}">
      <formula1>IF(AND(OR(AND(ISNUMBER(E37),E37&gt;=0),E37=""),E44 &lt;= E37),TRUE,FALSE)</formula1>
    </dataValidation>
    <dataValidation type="custom" showInputMessage="1" showErrorMessage="1" errorTitle="Ugyldig værdi" error="Strømpeforing ≤ Ø 200 mm (række 39) skal være lavere end eller lig med Ledningsnet ≤ Ø 200 mm  (række 32), og være et ikke-negativt tal" sqref="E39:F39" xr:uid="{8A3D5ABB-45F2-4D99-B001-ED378B14487C}">
      <formula1>IF(AND(OR(AND(ISNUMBER(E39),E39&gt;=0),E39=""),E32 &gt;= E39),TRUE,FALSE)</formula1>
    </dataValidation>
    <dataValidation type="custom" showInputMessage="1" showErrorMessage="1" errorTitle="Ugyldig værdi" error="Strømpeforing Ø 200 mm &lt; Ledningsnet ≤ Ø 500 mm (række 40) skal være lavere end eller lig med Ø 200 mm &lt; Ledningsnet ≤ Ø 500 mm  (række 33), og være et ikke-negativt tal" sqref="E40:F40" xr:uid="{1A5960FE-29D1-411B-9B24-ED92A9AD2414}">
      <formula1>IF(AND(OR(AND(ISNUMBER(E40),E40&gt;=0),E40=""),E33 &gt;= E40),TRUE,FALSE)</formula1>
    </dataValidation>
    <dataValidation type="custom" showInputMessage="1" showErrorMessage="1" errorTitle="Ugyldig værdi" error="Strømpeforing Ø 500 mm &lt; Ledningsnet ≤ Ø 800 mm (række 41) skal være lavere end eller lig med Ø 500 mm &lt; Ledningsnet ≤ Ø 800 mm (række 34), og være et ikke-negativt tal" sqref="E41:F41" xr:uid="{D959E1FC-E9B9-4AF0-A793-0BADBA239A85}">
      <formula1>IF(AND(OR(AND(ISNUMBER(E41),E41&gt;=0),E41=""),E34 &gt;= E41),TRUE,FALSE)</formula1>
    </dataValidation>
    <dataValidation type="custom" showInputMessage="1" showErrorMessage="1" errorTitle="Ugyldig værdi" error="Strømpeforing Ø 800 mm &lt; Ledningsnet ≤ Ø 1000 mm (række 42) skal være lavere end eller lig med Ø 800 mm &lt; Ledningsnet ≤ Ø 1000 mm (række 35), og være et ikke-negativt tal" sqref="E42:F42" xr:uid="{185EE081-1845-44F6-B4B1-344F709ED7E5}">
      <formula1>IF(AND(OR(AND(ISNUMBER(E42),E42&gt;=0),E42=""),E35 &gt;= E42),TRUE,FALSE)</formula1>
    </dataValidation>
    <dataValidation type="custom" showInputMessage="1" showErrorMessage="1" errorTitle="Ugyldig værdi" error="Strømpeforing Ø 1000 mm &lt; Ledningsnet ≤ Ø 1200 mm (række 43) skal være lavere end eller lig med Ø 1000 mm &lt; Ledningsnet ≤ Ø 1200 mm (række 36), og være et ikke-negativt tal" sqref="E43:F43" xr:uid="{35BEA565-D7FE-47F1-8D7D-72836BB989A1}">
      <formula1>IF(AND(OR(AND(ISNUMBER(E43),E43&gt;=0),E43=""),E36 &gt;= E43),TRUE,FALSE)</formula1>
    </dataValidation>
    <dataValidation type="custom" showInputMessage="1" showErrorMessage="1" errorTitle="Ugyldig værdi" error="Strømpeforing Ø 1200 mm &lt; Ledningsnet ≤ Ø 1600 mm (række 44) skal være lavere end eller lig med Ø 1200 mm &lt; Ledningsnet ≤ Ø 1600 mm (række 37), og være et ikke-negativt tal" sqref="E44:F44" xr:uid="{1011F244-5569-49EC-87DD-51D556E85037}">
      <formula1>IF(AND(OR(AND(ISNUMBER(E44),E44&gt;=0),E44=""),E37 &gt;= E44),TRUE,FALSE)</formula1>
    </dataValidation>
    <dataValidation type="custom" showInputMessage="1" showErrorMessage="1" errorTitle="Ugyldig værdi" error="Ledningsnet ≤ Ø 200 mm  (række 46) skal være lavere end eller lig med Strømpeforing ≤ Ø 200 mm (række 53), og være et ikke-negativt tal" sqref="E46:F46" xr:uid="{6BCCB4F7-AA7D-4FA6-B251-1A79820AF94D}">
      <formula1>IF(AND(OR(AND(ISNUMBER(E46),E46&gt;=0),E46=""),E53 &lt;= E46),TRUE,FALSE)</formula1>
    </dataValidation>
    <dataValidation type="custom" showInputMessage="1" showErrorMessage="1" errorTitle="Ugyldig værdi" error="Ø 200 mm &lt; Ledningsnet ≤ Ø 500 mm  (række 47) skal være lavere end eller lig med Strømpeforing Ø 200 mm &lt; Ledningsnet ≤ Ø 500 mm (række 54), og være et ikke-negativt tal" sqref="E47:F47" xr:uid="{776BF320-D90B-4282-B178-E91809BD7C76}">
      <formula1>IF(AND(OR(AND(ISNUMBER(E47),E47&gt;=0),E47=""),E54 &lt;= E47),TRUE,FALSE)</formula1>
    </dataValidation>
    <dataValidation type="custom" showInputMessage="1" showErrorMessage="1" errorTitle="Ugyldig værdi" error="Ø 500 mm &lt; Ledningsnet ≤ Ø 800 mm (række 48) skal være lavere end eller lig med Strømpeforing Ø 500 mm &lt; Ledningsnet ≤ Ø 800 mm (række 55), og være et ikke-negativt tal" sqref="E48:F48" xr:uid="{45451FDF-E792-4EE0-A872-6A0541E8EB18}">
      <formula1>IF(AND(OR(AND(ISNUMBER(E48),E48&gt;=0),E48=""),E55 &lt;= E48),TRUE,FALSE)</formula1>
    </dataValidation>
    <dataValidation type="custom" showInputMessage="1" showErrorMessage="1" errorTitle="Ugyldig værdi" error="Ø 800 mm &lt; Ledningsnet ≤ Ø 1000 mm (række 49) skal være lavere end eller lig med Strømpeforing Ø 800 mm &lt; Ledningsnet ≤ Ø 1000 mm (række 56), og være et ikke-negativt tal" sqref="E49:F49" xr:uid="{D74F350D-CC4B-46A5-BEAD-3D426D66ACAE}">
      <formula1>IF(AND(OR(AND(ISNUMBER(E49),E49&gt;=0),E49=""),E56 &lt;= E49),TRUE,FALSE)</formula1>
    </dataValidation>
    <dataValidation type="custom" showInputMessage="1" showErrorMessage="1" errorTitle="Ugyldig værdi" error="Ø 1000 mm &lt; Ledningsnet ≤ Ø 1200 mm (række 50) skal være lavere end eller lig med Strømpeforing Ø 1000 mm &lt; Ledningsnet ≤ Ø 1200 mm (række 57), og være et ikke-negativt tal" sqref="E50:F50" xr:uid="{41D98D39-2990-468C-B46F-28624425AF6D}">
      <formula1>IF(AND(OR(AND(ISNUMBER(E50),E50&gt;=0),E50=""),E57 &lt;= E50),TRUE,FALSE)</formula1>
    </dataValidation>
    <dataValidation type="custom" showInputMessage="1" showErrorMessage="1" errorTitle="Ugyldig værdi" error="Ø 1200 mm &lt; Ledningsnet ≤ Ø 1600 mm (række 51) skal være lavere end eller lig med Strømpeforing Ø 1200 mm &lt; Ledningsnet ≤ Ø 1600 mm (række 58), og være et ikke-negativt tal" sqref="E51:F51" xr:uid="{A513F372-406A-4F93-9E60-D84CCD57C39D}">
      <formula1>IF(AND(OR(AND(ISNUMBER(E51),E51&gt;=0),E51=""),E58 &lt;= E51),TRUE,FALSE)</formula1>
    </dataValidation>
    <dataValidation type="custom" showInputMessage="1" showErrorMessage="1" errorTitle="Ugyldig værdi" error="Strømpeforing ≤ Ø 200 mm (række 53) skal være lavere end eller lig med Ledningsnet ≤ Ø 200 mm  (række 46), og være et ikke-negativt tal" sqref="E53:F53" xr:uid="{92DE5D29-E650-4BC6-AB10-0D6A1032ABCC}">
      <formula1>IF(AND(OR(AND(ISNUMBER(E53),E53&gt;=0),E53=""),E46 &gt;= E53),TRUE,FALSE)</formula1>
    </dataValidation>
    <dataValidation type="custom" showInputMessage="1" showErrorMessage="1" errorTitle="Ugyldig værdi" error="Strømpeforing Ø 200 mm &lt; Ledningsnet ≤ Ø 500 mm (række 54) skal være lavere end eller lig med Ø 200 mm &lt; Ledningsnet ≤ Ø 500 mm  (række 47), og være et ikke-negativt tal" sqref="E54:F54" xr:uid="{E987AAB3-1A78-4985-A306-51167AF50DC0}">
      <formula1>IF(AND(OR(AND(ISNUMBER(E54),E54&gt;=0),E54=""),E47 &gt;= E54),TRUE,FALSE)</formula1>
    </dataValidation>
    <dataValidation type="custom" showInputMessage="1" showErrorMessage="1" errorTitle="Ugyldig værdi" error="Strømpeforing Ø 500 mm &lt; Ledningsnet ≤ Ø 800 mm (række 55) skal være lavere end eller lig med Ø 500 mm &lt; Ledningsnet ≤ Ø 800 mm (række 48), og være et ikke-negativt tal" sqref="E55:F55" xr:uid="{0D604D7D-C9F4-4AA8-8FEB-7BDE90FFAD04}">
      <formula1>IF(AND(OR(AND(ISNUMBER(E55),E55&gt;=0),E55=""),E48 &gt;= E55),TRUE,FALSE)</formula1>
    </dataValidation>
    <dataValidation type="custom" showInputMessage="1" showErrorMessage="1" errorTitle="Ugyldig værdi" error="Strømpeforing Ø 800 mm &lt; Ledningsnet ≤ Ø 1000 mm (række 56) skal være lavere end eller lig med Ø 800 mm &lt; Ledningsnet ≤ Ø 1000 mm (række 49), og være et ikke-negativt tal" sqref="E56:F56" xr:uid="{0E660202-34E3-41ED-A65E-63A392DC0833}">
      <formula1>IF(AND(OR(AND(ISNUMBER(E56),E56&gt;=0),E56=""),E49 &gt;= E56),TRUE,FALSE)</formula1>
    </dataValidation>
    <dataValidation type="custom" showInputMessage="1" showErrorMessage="1" errorTitle="Ugyldig værdi" error="Strømpeforing Ø 1000 mm &lt; Ledningsnet ≤ Ø 1200 mm (række 57) skal være lavere end eller lig med Ø 1000 mm &lt; Ledningsnet ≤ Ø 1200 mm (række 50), og være et ikke-negativt tal" sqref="E57:F57" xr:uid="{030FA6DD-6088-4381-A392-DED106F7928E}">
      <formula1>IF(AND(OR(AND(ISNUMBER(E57),E57&gt;=0),E57=""),E50 &gt;= E57),TRUE,FALSE)</formula1>
    </dataValidation>
    <dataValidation type="custom" showInputMessage="1" showErrorMessage="1" errorTitle="Ugyldig værdi" error="Strømpeforing Ø 1200 mm &lt; Ledningsnet ≤ Ø 1600 mm (række 58) skal være lavere end eller lig med Ø 1200 mm &lt; Ledningsnet ≤ Ø 1600 mm (række 51), og være et ikke-negativt tal" sqref="E58:F58" xr:uid="{22D22D95-AB30-4CBA-B2E6-92BC44F8A04A}">
      <formula1>IF(AND(OR(AND(ISNUMBER(E58),E58&gt;=0),E58=""),E51 &gt;= E58),TRUE,FALSE)</formula1>
    </dataValidation>
    <dataValidation type="custom" showInputMessage="1" showErrorMessage="1" error="Pumpestationer i brønde (&lt; 6,25 m2), Konstruktioner (række 73) skal være et ikke-negativt tal og være større end 0, hvis der er udfyldt en værdi for det tilhørende Mek/El eller SRO" sqref="E73:F73" xr:uid="{BFF8811D-0499-48E6-A191-2211E3A62D05}">
      <formula1>IF(AND(OR(AND(ISNUMBER(E73),E73&gt;=0),E73=""),OR(AND(E74=0,E75=0),E73&gt;0)),TRUE,FALSE)</formula1>
    </dataValidation>
    <dataValidation type="custom" showInputMessage="1" showErrorMessage="1" error="Pumpestationer i brønde (&lt; 6,25 m2), Mek/EL (række 74) kan kun udfyldes, hvis der er minimum 1 tilhørende konstruktion, og må ikke være et negativt tal" sqref="E74:F74" xr:uid="{E5C23C02-0BC6-4B46-B9F4-1FDAA305CE20}">
      <formula1>IF(AND(OR(AND(ISNUMBER(E74),E74&gt;=0),E74=""),OR(AND(E74=0,E75=0),E73&gt;0)),TRUE,FALSE)</formula1>
    </dataValidation>
    <dataValidation type="custom" showInputMessage="1" showErrorMessage="1" error="Pumpestationer i brønde (&lt; 6,25 m2), SRO (række 75) kan kun udfyldes, hvis der er minimum 1 tilhørende konstruktion, og må ikke være et negativt tal" sqref="E75:F75" xr:uid="{EAE4EE25-C685-42FE-8507-867F8589F032}">
      <formula1>IF(AND(OR(AND(ISNUMBER(E75),E75&gt;=0),E75=""),OR(AND(E75=0,E74=0),E73&gt;0)),TRUE,FALSE)</formula1>
    </dataValidation>
    <dataValidation type="custom" showInputMessage="1" showErrorMessage="1" error="Pumpestationer m. overbygning (&lt; 20 m2), Konstruktioner (række 76) skal være et ikke-negativt tal og være større end 0, hvis der er udfyldt en værdi for det tilhørende Mek/El eller SRO" sqref="E76:F76" xr:uid="{010C20E4-72CB-43C7-B0DC-8CE05153D5AB}">
      <formula1>IF(AND(OR(AND(ISNUMBER(E76),E76&gt;=0),E76=""),OR(AND(E77=0,E78=0),E76&gt;0)),TRUE,FALSE)</formula1>
    </dataValidation>
    <dataValidation type="custom" showInputMessage="1" showErrorMessage="1" error="Pumpestationer m. overbygning (&lt; 20 m2), Mek/EL (række 77) kan kun udfyldes, hvis der er minimum 1 tilhørende konstruktion, og må ikke være et negativt tal" sqref="E77:F77" xr:uid="{9AB9EE69-BDF2-4AFA-A241-5E487E5546CA}">
      <formula1>IF(AND(OR(AND(ISNUMBER(E77),E77&gt;=0),E77=""),OR(AND(E77=0,E78=0),E76&gt;0)),TRUE,FALSE)</formula1>
    </dataValidation>
    <dataValidation type="custom" showInputMessage="1" showErrorMessage="1" error="Pumpestationer m. overbygning (&lt; 20 m2), SRO (række 78) kan kun udfyldes, hvis der er minimum 1 tilhørende konstruktion, og må ikke være et negativt tal" sqref="E78:F78" xr:uid="{0ACCE5F3-E5C3-4D89-A7BF-2B5506BEB0FA}">
      <formula1>IF(AND(OR(AND(ISNUMBER(E78),E78&gt;=0),E78=""),OR(AND(E78=0,E77=0),E76&gt;0)),TRUE,FALSE)</formula1>
    </dataValidation>
    <dataValidation type="custom" showInputMessage="1" showErrorMessage="1" error="Pumpestationer i underjordiske bygværker (&lt;50 m2), Konstruktioner (række 79) skal være et ikke-negativt tal og være større end 0, hvis der er udfyldt en værdi for det tilhørende Mek/El eller SRO" sqref="E79:F79" xr:uid="{054BB58C-4749-4B75-8259-41F5A409AC6F}">
      <formula1>IF(AND(OR(AND(ISNUMBER(E79),E79&gt;=0),E79=""),OR(AND(E80=0,E81=0),E79&gt;0)),TRUE,FALSE)</formula1>
    </dataValidation>
    <dataValidation type="custom" showInputMessage="1" showErrorMessage="1" error="Pumpestationer i underjordiske bygværker (&lt;50 m2), Mek/El (række 80) kan kun udfyldes, hvis der er minimum 1 tilhørende konstruktion, og må ikke være et negativt tal" sqref="E80:F80" xr:uid="{D3CEBCAA-5031-43DF-85D8-86360D2B1AB1}">
      <formula1>IF(AND(OR(AND(ISNUMBER(E80),E80&gt;=0),E80=""),OR(AND(E80=0,E81=0),E79&gt;0)),TRUE,FALSE)</formula1>
    </dataValidation>
    <dataValidation type="custom" showInputMessage="1" showErrorMessage="1" error="Pumpestationer i underjordiske bygværker (&lt;50 m2), SRO (række 81) kan kun udfyldes, hvis der er minimum 1 tilhørende konstruktion, og må ikke være et negativt tal" sqref="E81:F81" xr:uid="{BFF4D5F4-1017-4D16-B5B2-7CF8F3B3063C}">
      <formula1>IF(AND(OR(AND(ISNUMBER(E81),E81&gt;=0),E81=""),OR(AND(E81=0,E80=0),E79&gt;0)),TRUE,FALSE)</formula1>
    </dataValidation>
    <dataValidation type="custom" showInputMessage="1" showErrorMessage="1" error="Pumpestationer i brønde (&lt; 6,25 m2), Konstruktioner (række 84) skal være et ikke-negativt tal og være større end 0, hvis der er udfyldt en værdi for det tilhørende Mek/El eller SRO" sqref="E84:F84" xr:uid="{5893989B-6E2F-4E13-855C-3D8ACE24888B}">
      <formula1>IF(AND(OR(AND(ISNUMBER(E84),E84&gt;=0),E84=""),OR(AND(E85=0,E86=0),E84&gt;0)),TRUE,FALSE)</formula1>
    </dataValidation>
    <dataValidation type="custom" showInputMessage="1" showErrorMessage="1" error="Pumpestationer i brønde (&lt; 6,25 m2), Mek/EL (række 85) kan kun udfyldes, hvis der er minimum 1 tilhørende konstruktion, og må ikke være et negativt tal" sqref="E85:F85" xr:uid="{038D1CC1-F624-4509-857C-DD62BDA19909}">
      <formula1>IF(AND(OR(AND(ISNUMBER(E85),E85&gt;=0),E85=""),OR(AND(E85=0,E86=0),E84&gt;0)),TRUE,FALSE)</formula1>
    </dataValidation>
    <dataValidation type="custom" showInputMessage="1" showErrorMessage="1" error="Pumpestationer i brønde (&lt; 6,25 m2), SRO (række 86) kan kun udfyldes, hvis der er minimum 1 tilhørende konstruktion, og må ikke være et negativt tal" sqref="E86:F86" xr:uid="{B3FE5C1D-150E-418D-BAD2-B7CC35EC8FEA}">
      <formula1>IF(AND(OR(AND(ISNUMBER(E86),E86&gt;=0),E86=""),OR(AND(E86=0,E85=0),E84&gt;0)),TRUE,FALSE)</formula1>
    </dataValidation>
    <dataValidation type="custom" showInputMessage="1" showErrorMessage="1" error="Pumpestationer m. overbygning (&lt; 20 m2), Konstruktioner (række 87) skal være et ikke-negativt tal og være større end 0, hvis der er udfyldt en værdi for det tilhørende Mek/El eller SRO" sqref="E87:F87" xr:uid="{F311ADB9-F4D9-422E-A827-27D9672C5796}">
      <formula1>IF(AND(OR(AND(ISNUMBER(E87),E87&gt;=0),E87=""),OR(AND(E88=0,E89=0),E87&gt;0)),TRUE,FALSE)</formula1>
    </dataValidation>
    <dataValidation type="custom" showInputMessage="1" showErrorMessage="1" error="Pumpestationer m. overbygning (&lt; 20 m2), Mek/EL (række 88) kan kun udfyldes, hvis der er minimum 1 tilhørende konstruktion, og må ikke være et negativt tal" sqref="E88:F88" xr:uid="{E7E96BC4-368F-42C7-B329-9140A7D8ED6E}">
      <formula1>IF(AND(OR(AND(ISNUMBER(E88),E88&gt;=0),E88=""),OR(AND(E88=0,E89=0),E87&gt;0)),TRUE,FALSE)</formula1>
    </dataValidation>
    <dataValidation type="custom" showInputMessage="1" showErrorMessage="1" error="Pumpestationer m. overbygning (&lt; 20 m2), SRO (række 89) kan kun udfyldes, hvis der er minimum 1 tilhørende konstruktion, og må ikke være et negativt tal" sqref="E89:F89" xr:uid="{6D980179-9A6D-48B1-AAAC-5937B526F581}">
      <formula1>IF(AND(OR(AND(ISNUMBER(E89),E89&gt;=0),E89=""),OR(AND(E89=0,E88=0),E87&gt;0)),TRUE,FALSE)</formula1>
    </dataValidation>
    <dataValidation type="custom" showInputMessage="1" showErrorMessage="1" error="Pumpestationer i underjordiske bygværker (&lt;50 m2), Konstruktioner (række 90) skal være et ikke-negativt tal og være større end 0, hvis der er udfyldt en værdi for det tilhørende Mek/El eller SRO" sqref="E90:F90" xr:uid="{86C4A458-2CE3-4EC1-A89F-3261CBBDE608}">
      <formula1>IF(AND(OR(AND(ISNUMBER(E90),E90&gt;=0),E90=""),OR(AND(E91=0,E92=0),E90&gt;0)),TRUE,FALSE)</formula1>
    </dataValidation>
    <dataValidation type="custom" showInputMessage="1" showErrorMessage="1" error="Pumpestationer i underjordiske bygværker (&lt;50 m2), Mek/El (række 91) kan kun udfyldes, hvis der er minimum 1 tilhørende konstruktion, og må ikke være et negativt tal" sqref="E91:F91" xr:uid="{04835EC3-2EE7-4297-B006-13ADC532549D}">
      <formula1>IF(AND(OR(AND(ISNUMBER(E91),E91&gt;=0),E91=""),OR(AND(E91=0,E92=0),E90&gt;0)),TRUE,FALSE)</formula1>
    </dataValidation>
    <dataValidation type="custom" showInputMessage="1" showErrorMessage="1" error="Pumpestationer i underjordiske bygværker (&lt;50 m2), SRO (række 92) kan kun udfyldes, hvis der er minimum 1 tilhørende konstruktion, og må ikke være et negativt tal" sqref="E92:F92" xr:uid="{26F1700B-95BF-41D4-9E42-5871797183CC}">
      <formula1>IF(AND(OR(AND(ISNUMBER(E92),E92&gt;=0),E92=""),OR(AND(E92=0,E91=0),E90&gt;0)),TRUE,FALSE)</formula1>
    </dataValidation>
    <dataValidation type="custom" showInputMessage="1" showErrorMessage="1" error="Pumpestationer i brønde (&lt; 6,25 m2), Konstruktioner (række 95) skal være et ikke-negativt tal og være større end 0, hvis der er udfyldt en værdi for det tilhørende Mek/El eller SRO" sqref="E95:F95" xr:uid="{B3BB4EB0-EBDC-4F43-844D-AEF7574E6DCC}">
      <formula1>IF(AND(OR(AND(ISNUMBER(E95),E95&gt;=0),E95=""),OR(AND(E96=0,E97=0),E95&gt;0)),TRUE,FALSE)</formula1>
    </dataValidation>
    <dataValidation type="custom" showInputMessage="1" showErrorMessage="1" error="Pumpestationer i brønde (&lt; 6,25 m2), Mek/EL (række 96) kan kun udfyldes, hvis der er minimum 1 tilhørende konstruktion, og må ikke være et negativt tal" sqref="E96:F96" xr:uid="{DD42AD69-E5C8-4486-8BDF-7BE8ACDEF499}">
      <formula1>IF(AND(OR(AND(ISNUMBER(E96),E96&gt;=0),E96=""),OR(AND(E96=0,E97=0),E95&gt;0)),TRUE,FALSE)</formula1>
    </dataValidation>
    <dataValidation type="custom" showInputMessage="1" showErrorMessage="1" error="Pumpestationer i brønde (&lt; 6,25 m2), SRO (række 97) kan kun udfyldes, hvis der er minimum 1 tilhørende konstruktion, og må ikke være et negativt tal" sqref="E97:F97" xr:uid="{25715C27-CDE2-44FF-9C77-45D17B9E804C}">
      <formula1>IF(AND(OR(AND(ISNUMBER(E97),E97&gt;=0),E97=""),OR(AND(E97=0,E96=0),E95&gt;0)),TRUE,FALSE)</formula1>
    </dataValidation>
    <dataValidation type="custom" showInputMessage="1" showErrorMessage="1" error="Pumpestationer m. overbygning (&lt; 20 m2), Konstruktioner (række 98) skal være et ikke-negativt tal og være større end 0, hvis der er udfyldt en værdi for det tilhørende Mek/El eller SRO" sqref="E98:F98" xr:uid="{DDF3891B-FF24-4201-B8E9-24881AAE844F}">
      <formula1>IF(AND(OR(AND(ISNUMBER(E98),E98&gt;=0),E98=""),OR(AND(E99=0,E100=0),E98&gt;0)),TRUE,FALSE)</formula1>
    </dataValidation>
    <dataValidation type="custom" showInputMessage="1" showErrorMessage="1" error="Pumpestationer m. overbygning (&lt; 20 m2), Mek/EL (række 99) kan kun udfyldes, hvis der er minimum 1 tilhørende konstruktion, og må ikke være et negativt tal" sqref="E99:F99" xr:uid="{B302D57F-FF1F-4DC4-821E-031536481533}">
      <formula1>IF(AND(OR(AND(ISNUMBER(E99),E99&gt;=0),E99=""),OR(AND(E99=0,E100=0),E98&gt;0)),TRUE,FALSE)</formula1>
    </dataValidation>
    <dataValidation type="custom" showInputMessage="1" showErrorMessage="1" error="Pumpestationer m. overbygning (&lt; 20 m2), SRO (række 100) kan kun udfyldes, hvis der er minimum 1 tilhørende konstruktion, og må ikke være et negativt tal" sqref="E100:F100" xr:uid="{9C247DCC-363D-4894-BEC1-001B6B4D4081}">
      <formula1>IF(AND(OR(AND(ISNUMBER(E100),E100&gt;=0),E100=""),OR(AND(E100=0,E99=0),E98&gt;0)),TRUE,FALSE)</formula1>
    </dataValidation>
    <dataValidation type="custom" showInputMessage="1" showErrorMessage="1" error="Pumpestationer i underjordiske bygværker (&lt;50 m2), Konstruktioner (række 101) skal være et ikke-negativt tal og være større end 0, hvis der er udfyldt en værdi for det tilhørende Mek/El eller SRO" sqref="E101:F101" xr:uid="{C4E7DF4E-6EDC-40DB-8E2E-1B5DF65EE98A}">
      <formula1>IF(AND(OR(AND(ISNUMBER(E101),E101&gt;=0),E101=""),OR(AND(E102=0,E103=0),E101&gt;0)),TRUE,FALSE)</formula1>
    </dataValidation>
    <dataValidation type="custom" showInputMessage="1" showErrorMessage="1" error="Pumpestationer i underjordiske bygværker (&lt;50 m2), Mek/El (række 102) kan kun udfyldes, hvis der er minimum 1 tilhørende konstruktion, og må ikke være et negativt tal" sqref="E102:F102" xr:uid="{AE6304D9-0BEF-495D-A251-A46AAB111736}">
      <formula1>IF(AND(OR(AND(ISNUMBER(E102),E102&gt;=0),E102=""),OR(AND(E102=0,E103=0),E101&gt;0)),TRUE,FALSE)</formula1>
    </dataValidation>
    <dataValidation type="custom" showInputMessage="1" showErrorMessage="1" error="Pumpestationer i underjordiske bygværker (&lt;50 m2), SRO (række 103) kan kun udfyldes, hvis der er minimum 1 tilhørende konstruktion, og må ikke være et negativt tal" sqref="E103:F103" xr:uid="{FC30F21F-A794-44FF-975C-41A33959CCE8}">
      <formula1>IF(AND(OR(AND(ISNUMBER(E103),E103&gt;=0),E103=""),OR(AND(E103=0,E102=0),E101&gt;0)),TRUE,FALSE)</formula1>
    </dataValidation>
    <dataValidation type="custom" showInputMessage="1" showErrorMessage="1" error="Pumpestationer i brønde (&lt; 6,25 m2), Konstruktioner (række 106) skal være et ikke-negativt tal og være større end 0, hvis der er udfyldt en værdi for det tilhørende Mek/El eller SRO" sqref="E106:F106" xr:uid="{FB153AE1-7BF8-4B14-8791-89477147CE79}">
      <formula1>IF(AND(OR(AND(ISNUMBER(E106),E106&gt;=0),E106=""),OR(AND(E107=0,E108=0),E106&gt;0)),TRUE,FALSE)</formula1>
    </dataValidation>
    <dataValidation type="custom" showInputMessage="1" showErrorMessage="1" error="Pumpestationer i brønde (&lt; 6,25 m2), Mek/EL (række 107) kan kun udfyldes, hvis der er minimum 1 tilhørende konstruktion, og må ikke være et negativt tal" sqref="E107:F107" xr:uid="{E1605452-8346-4DDD-8B44-2A825D5DE3A6}">
      <formula1>IF(AND(OR(AND(ISNUMBER(E107),E107&gt;=0),E107=""),OR(AND(E107=0,E108=0),E106&gt;0)),TRUE,FALSE)</formula1>
    </dataValidation>
    <dataValidation type="custom" showInputMessage="1" showErrorMessage="1" error="Pumpestationer i brønde (&lt; 6,25 m2), SRO (række 108) kan kun udfyldes, hvis der er minimum 1 tilhørende konstruktion, og må ikke være et negativt tal" sqref="E108:F108" xr:uid="{DD8B969A-19F9-473D-BBBA-BE30141177E0}">
      <formula1>IF(AND(OR(AND(ISNUMBER(E108),E108&gt;=0),E108=""),OR(AND(E108=0,E107=0),E106&gt;0)),TRUE,FALSE)</formula1>
    </dataValidation>
    <dataValidation type="custom" showInputMessage="1" showErrorMessage="1" error="Pumpestationer m. overbygning (&lt; 20 m2), Konstruktioner (række 109) skal være et ikke-negativt tal og være større end 0, hvis der er udfyldt en værdi for det tilhørende Mek/El eller SRO" sqref="E109:F109" xr:uid="{173CD9AF-6DF0-4616-AA57-25ED1AEAC55E}">
      <formula1>IF(AND(OR(AND(ISNUMBER(E109),E109&gt;=0),E109=""),OR(AND(E110=0,E111=0),E109&gt;0)),TRUE,FALSE)</formula1>
    </dataValidation>
    <dataValidation type="custom" showInputMessage="1" showErrorMessage="1" error="Pumpestationer m. overbygning (&lt; 20 m2), Mek/EL (række 110) kan kun udfyldes, hvis der er minimum 1 tilhørende konstruktion, og må ikke være et negativt tal" sqref="E110:F110" xr:uid="{47C8BEB4-80C2-4816-9F56-59770F20DB43}">
      <formula1>IF(AND(OR(AND(ISNUMBER(E110),E110&gt;=0),E110=""),OR(AND(E110=0,E111=0),E109&gt;0)),TRUE,FALSE)</formula1>
    </dataValidation>
    <dataValidation type="custom" showInputMessage="1" showErrorMessage="1" error="Pumpestationer m. overbygning (&lt; 20 m2), SRO (række 111) kan kun udfyldes, hvis der er minimum 1 tilhørende konstruktion, og må ikke være et negativt tal" sqref="E111:F111" xr:uid="{CB14EE87-A4EA-4D72-832C-1E0B60F36480}">
      <formula1>IF(AND(OR(AND(ISNUMBER(E111),E111&gt;=0),E111=""),OR(AND(E111=0,E110=0),E109&gt;0)),TRUE,FALSE)</formula1>
    </dataValidation>
    <dataValidation type="custom" showInputMessage="1" showErrorMessage="1" error="Pumpestationer i underjordiske bygværker (&lt;50 m2), Konstruktioner (række 112) skal være et ikke-negativt tal og være større end 0, hvis der er udfyldt en værdi for det tilhørende Mek/El eller SRO" sqref="E112:F112" xr:uid="{468FAE84-0633-4AAB-9FC8-7E0268A31B91}">
      <formula1>IF(AND(OR(AND(ISNUMBER(E112),E112&gt;=0),E112=""),OR(AND(E113=0,E114=0),E112&gt;0)),TRUE,FALSE)</formula1>
    </dataValidation>
    <dataValidation type="custom" showInputMessage="1" showErrorMessage="1" error="Pumpestationer i underjordiske bygværker (&lt;50 m2), Mek/El (række 113) kan kun udfyldes, hvis der er minimum 1 tilhørende konstruktion, og må ikke være et negativt tal" sqref="E113:F113" xr:uid="{D429D7D6-4630-4AEC-A49A-E919B97CB307}">
      <formula1>IF(AND(OR(AND(ISNUMBER(E113),E113&gt;=0),E113=""),OR(AND(E113=0,E114=0),E112&gt;0)),TRUE,FALSE)</formula1>
    </dataValidation>
    <dataValidation type="custom" showInputMessage="1" showErrorMessage="1" error="Pumpestationer i underjordiske bygværker (&lt;50 m2), SRO (række 114) kan kun udfyldes, hvis der er minimum 1 tilhørende konstruktion, og må ikke være et negativt tal" sqref="E114:F114" xr:uid="{7E77ACBE-76E1-40AD-8360-1AAEAD53E172}">
      <formula1>IF(AND(OR(AND(ISNUMBER(E114),E114&gt;=0),E114=""),OR(AND(E114=0,E113=0),E112&gt;0)),TRUE,FALSE)</formula1>
    </dataValidation>
    <dataValidation type="custom" showInputMessage="1" showErrorMessage="1" error="Pumpeinstallation Miljøklasse A (100-300 l/s) - Mek/EL (række 117) skal være et ikke-negativt tal og skal være større end 0, hvis der er udfyldt en værdi for det tilhørende SRO" sqref="E117:F117" xr:uid="{501D0853-9B4D-4261-8B63-1D5654C92DE5}">
      <formula1>IF(AND(OR(AND(ISNUMBER(E117),E117&gt;=0),E117=""),OR(E118=0,E117&gt;0)),TRUE,FALSE)</formula1>
    </dataValidation>
    <dataValidation type="custom" showInputMessage="1" showErrorMessage="1" error="Pumpeinstallation Miljøklasse A (100-300 l/s) - SRO (række 118) kan kun udfyldes, hvis der er minimum 1 tilhørende Mek/El, og må ikke være et negativt tal" sqref="E118:F118" xr:uid="{CA92D38C-78EA-4386-A81C-8E6FD100622E}">
      <formula1>IF(AND(OR(AND(ISNUMBER(E118),E118&gt;=0),E118=""),OR(E118=0,E117&gt;0)),TRUE,FALSE)</formula1>
    </dataValidation>
    <dataValidation type="custom" showInputMessage="1" showErrorMessage="1" error="Pumpeinstallation Miljøklasse A (300-600 l/s) - Mek/EL (række 119) skal være et ikke-negativt tal og skal være større end 0, hvis der er udfyldt en værdi for det tilhørende SRO" sqref="E119:F119" xr:uid="{F9150C38-D94C-49F9-AF79-C6B4DE3FB4BD}">
      <formula1>IF(AND(OR(AND(ISNUMBER(E119),E119&gt;=0),E119=""),OR(E120=0,E119&gt;0)),TRUE,FALSE)</formula1>
    </dataValidation>
    <dataValidation type="custom" showInputMessage="1" showErrorMessage="1" error="Pumpeinstallation Miljøklasse A (300-600 l/s) - SRO (række 120) kan kun udfyldes, hvis der er minimum 1 tilhørende Mek/El, og må ikke være et negativt tal" sqref="E120:F120" xr:uid="{32361EB6-7DB5-494D-8FA5-30346EF521B5}">
      <formula1>IF(AND(OR(AND(ISNUMBER(E120),E120&gt;=0),E120=""),OR(E120=0,E119&gt;0)),TRUE,FALSE)</formula1>
    </dataValidation>
    <dataValidation type="custom" showInputMessage="1" showErrorMessage="1" error="Pumpeinstallation Miljøklasse A (600-1.000 l/s) - Mek/EL (række 121) skal være et ikke-negativt tal og skal være større end 0, hvis der er udfyldt en værdi for det tilhørende SRO" sqref="E121:F121" xr:uid="{4928A709-0A19-4A85-9629-E9191EF793C8}">
      <formula1>IF(AND(OR(AND(ISNUMBER(E121),E121&gt;=0),E121=""),OR(E122=0,E121&gt;0)),TRUE,FALSE)</formula1>
    </dataValidation>
    <dataValidation type="custom" showInputMessage="1" showErrorMessage="1" error="Pumpeinstallation Miljøklasse A (600-1.000 l/s) - SRO (række 122) kan kun udfyldes, hvis der er minimum 1 tilhørende Mek/El, og må ikke være et negativt tal" sqref="E122:F122" xr:uid="{4C8039A9-C275-45B7-89ED-6E6343A137B3}">
      <formula1>IF(AND(OR(AND(ISNUMBER(E122),E122&gt;=0),E122=""),OR(E122=0,E121&gt;0)),TRUE,FALSE)</formula1>
    </dataValidation>
    <dataValidation type="custom" showInputMessage="1" showErrorMessage="1" error="Pumpeinstallation Miljøklasse A (1.000-1.500 l/s) - Mek/EL (række 123) skal være et ikke-negativt tal og skal være større end 0, hvis der er udfyldt en værdi for det tilhørende SRO" sqref="E123:F123" xr:uid="{2B1B3445-6F99-4A17-85D5-CF9B15B6A617}">
      <formula1>IF(AND(OR(AND(ISNUMBER(E123),E123&gt;=0),E123=""),OR(E124=0,E123&gt;0)),TRUE,FALSE)</formula1>
    </dataValidation>
    <dataValidation type="custom" showInputMessage="1" showErrorMessage="1" error="Pumpeinstallation Miljøklasse A (1.000-1.500 l/s) - SRO (række 124) kan kun udfyldes, hvis der er minimum 1 tilhørende Mek/El, og må ikke være et negativt tal" sqref="E124:F124" xr:uid="{FE4BCF40-0ABA-415F-B85B-E817FC6FF967}">
      <formula1>IF(AND(OR(AND(ISNUMBER(E124),E124&gt;=0),E124=""),OR(E124=0,E123&gt;0)),TRUE,FALSE)</formula1>
    </dataValidation>
    <dataValidation type="custom" showInputMessage="1" showErrorMessage="1" error="Pumpeinstallation Miljøklasse B (100-300 l/s) - Mek/EL (række 125) skal være et ikke-negativt tal og skal være større end 0, hvis der er udfyldt en værdi for det tilhørende SRO" sqref="E125:F125" xr:uid="{F86023FA-A9F0-471A-B22E-63C873B7ED15}">
      <formula1>IF(AND(OR(AND(ISNUMBER(E125),E125&gt;=0),E125=""),OR(E126=0,E125&gt;0)),TRUE,FALSE)</formula1>
    </dataValidation>
    <dataValidation type="custom" showInputMessage="1" showErrorMessage="1" error="Pumpeinstallation Miljøklasse B (100-300 l/s) - SRO (række 126) kan kun udfyldes, hvis der er minimum 1 tilhørende Mek/El, og må ikke være et negativt tal" sqref="E126:F126" xr:uid="{9F7F32E4-F438-48B6-9624-B1558A42C33C}">
      <formula1>IF(AND(OR(AND(ISNUMBER(E126),E126&gt;=0),E126=""),OR(E126=0,E125&gt;0)),TRUE,FALSE)</formula1>
    </dataValidation>
    <dataValidation type="custom" showInputMessage="1" showErrorMessage="1" error="Pumpeinstallation Miljøklasse B (300-600 l/s) - Mek/EL (række 127) skal være et ikke-negativt tal og skal være større end 0, hvis der er udfyldt en værdi for det tilhørende SRO" sqref="E127:F127" xr:uid="{905C2839-C803-4B17-A290-B1AFD73EF3BF}">
      <formula1>IF(AND(OR(AND(ISNUMBER(E127),E127&gt;=0),E127=""),OR(E128=0,E127&gt;0)),TRUE,FALSE)</formula1>
    </dataValidation>
    <dataValidation type="custom" showInputMessage="1" showErrorMessage="1" error="Pumpeinstallation Miljøklasse B (300-600 l/s) - SRO (række 128) kan kun udfyldes, hvis der er minimum 1 tilhørende Mek/El, og må ikke være et negativt tal" sqref="E128:F128" xr:uid="{8D7AD1B4-31F9-4370-A4FF-C0F6F3358E48}">
      <formula1>IF(AND(OR(AND(ISNUMBER(E128),E128&gt;=0),E128=""),OR(E128=0,E127&gt;0)),TRUE,FALSE)</formula1>
    </dataValidation>
    <dataValidation type="custom" showInputMessage="1" showErrorMessage="1" error="Pumpeinstallation Miljøklasse B (600-1.000 l/s) - Mek/EL (række 129) skal være et ikke-negativt tal og skal være større end 0, hvis der er udfyldt en værdi for det tilhørende SRO" sqref="E129:F129" xr:uid="{81AA44BD-5B05-4C2E-B65C-FD34926FD01E}">
      <formula1>IF(AND(OR(AND(ISNUMBER(E129),E129&gt;=0),E129=""),OR(E130=0,E129&gt;0)),TRUE,FALSE)</formula1>
    </dataValidation>
    <dataValidation type="custom" showInputMessage="1" showErrorMessage="1" error="Pumpeinstallation Miljøklasse B (600-1.000 l/s) - SRO (række 130) kan kun udfyldes, hvis der er minimum 1 tilhørende Mek/El, og må ikke være et negativt tal" sqref="E130:F130" xr:uid="{C06EB316-C68B-498C-A5BB-05F0BD46883F}">
      <formula1>IF(AND(OR(AND(ISNUMBER(E130),E130&gt;=0),E130=""),OR(E130=0,E129&gt;0)),TRUE,FALSE)</formula1>
    </dataValidation>
    <dataValidation type="custom" showInputMessage="1" showErrorMessage="1" error="Pumpeinstallation Miljøklasse B (1.000-1.500 l/s) - Mek/EL (række 131) skal være et ikke-negativt tal og skal være større end 0, hvis der er udfyldt en værdi for det tilhørende SRO" sqref="E131:F131" xr:uid="{1294F544-FBAD-4475-85B2-AB2BFCE6F3B6}">
      <formula1>IF(AND(OR(AND(ISNUMBER(E131),E131&gt;=0),E131=""),OR(E132=0,E131&gt;0)),TRUE,FALSE)</formula1>
    </dataValidation>
    <dataValidation type="custom" showInputMessage="1" showErrorMessage="1" error="Pumpeinstallation Miljøklasse B (1.000-1.500 l/s) - SRO (række 132) kan kun udfyldes, hvis der er minimum 1 tilhørende Mek/El, og må ikke være et negativt tal" sqref="E132:F132" xr:uid="{4F44F4F9-01D3-4240-8D39-DCAB5FD88EAF}">
      <formula1>IF(AND(OR(AND(ISNUMBER(E132),E132&gt;=0),E132=""),OR(E132=0,E131&gt;0)),TRUE,FALSE)</formula1>
    </dataValidation>
    <dataValidation type="custom" showInputMessage="1" showErrorMessage="1" error="Pumpeinstallation Miljøklasse A (100-300 l/s) - Mek/EL (række 136) skal være et ikke-negativt tal og skal være større end 0, hvis der er udfyldt en værdi for det tilhørende SRO" sqref="E136:F136" xr:uid="{A684B470-BD2E-4802-8786-C6F2C3F86851}">
      <formula1>IF(AND(OR(AND(ISNUMBER(E136),E136&gt;=0),E136=""),OR(E137=0,E136&gt;0)),TRUE,FALSE)</formula1>
    </dataValidation>
    <dataValidation type="custom" showInputMessage="1" showErrorMessage="1" error="Pumpeinstallation Miljøklasse A (100-300 l/s) - SRO (række 137) kan kun udfyldes, hvis der er minimum 1 tilhørende Mek/El, og må ikke være et negativt tal" sqref="E137:F137" xr:uid="{697710D9-B297-4347-A508-44724DF6505C}">
      <formula1>IF(AND(OR(AND(ISNUMBER(E137),E137&gt;=0),E137=""),OR(E137=0,E136&gt;0)),TRUE,FALSE)</formula1>
    </dataValidation>
    <dataValidation type="custom" showInputMessage="1" showErrorMessage="1" error="Pumpeinstallation Miljøklasse A (300-600 l/s) - Mek/EL (række 138) skal være et ikke-negativt tal og skal være større end 0, hvis der er udfyldt en værdi for det tilhørende SRO" sqref="E138:F138" xr:uid="{97CA3A30-B79B-477F-9843-1DD6BBDACEE7}">
      <formula1>IF(AND(OR(AND(ISNUMBER(E138),E138&gt;=0),E138=""),OR(E139=0,E138&gt;0)),TRUE,FALSE)</formula1>
    </dataValidation>
    <dataValidation type="custom" showInputMessage="1" showErrorMessage="1" error="Pumpeinstallation Miljøklasse A (300-600 l/s) - SRO (række 139) kan kun udfyldes, hvis der er minimum 1 tilhørende Mek/El, og må ikke være et negativt tal" sqref="E139:F139" xr:uid="{6BB74B34-FB51-4D3D-BF2B-FBFD427A4023}">
      <formula1>IF(AND(OR(AND(ISNUMBER(E139),E139&gt;=0),E139=""),OR(E139=0,E138&gt;0)),TRUE,FALSE)</formula1>
    </dataValidation>
    <dataValidation type="custom" showInputMessage="1" showErrorMessage="1" error="Pumpeinstallation Miljøklasse A (600-1.000 l/s) - Mek/EL (række 140) skal være et ikke-negativt tal og skal være større end 0, hvis der er udfyldt en værdi for det tilhørende SRO" sqref="E140:F140" xr:uid="{3BB368D3-863B-4457-97B4-91877DC38850}">
      <formula1>IF(AND(OR(AND(ISNUMBER(E140),E140&gt;=0),E140=""),OR(E141=0,E140&gt;0)),TRUE,FALSE)</formula1>
    </dataValidation>
    <dataValidation type="custom" showInputMessage="1" showErrorMessage="1" error="Pumpeinstallation Miljøklasse A (600-1.000 l/s) - SRO (række 141) kan kun udfyldes, hvis der er minimum 1 tilhørende Mek/El, og må ikke være et negativt tal" sqref="E141:F141" xr:uid="{D33EEEF7-DE2C-4B3A-A035-427C39D70CFF}">
      <formula1>IF(AND(OR(AND(ISNUMBER(E141),E141&gt;=0),E141=""),OR(E141=0,E140&gt;0)),TRUE,FALSE)</formula1>
    </dataValidation>
    <dataValidation type="custom" showInputMessage="1" showErrorMessage="1" error="Pumpeinstallation Miljøklasse A (1.000-1.500 l/s) - Mek/EL (række 142) skal være et ikke-negativt tal og skal være større end 0, hvis der er udfyldt en værdi for det tilhørende SRO" sqref="E142:F142" xr:uid="{F154F60A-4CE6-411D-BB75-F5712A6FD8CF}">
      <formula1>IF(AND(OR(AND(ISNUMBER(E142),E142&gt;=0),E142=""),OR(E143=0,E142&gt;0)),TRUE,FALSE)</formula1>
    </dataValidation>
    <dataValidation type="custom" showInputMessage="1" showErrorMessage="1" error="Pumpeinstallation Miljøklasse A (1.000-1.500 l/s) - SRO (række 143) kan kun udfyldes, hvis der er minimum 1 tilhørende Mek/El, og må ikke være et negativt tal" sqref="E143:F143" xr:uid="{FCFFE275-FB91-4AA0-9FC2-FF23B8237E62}">
      <formula1>IF(AND(OR(AND(ISNUMBER(E143),E143&gt;=0),E143=""),OR(E143=0,E142&gt;0)),TRUE,FALSE)</formula1>
    </dataValidation>
    <dataValidation type="custom" showInputMessage="1" showErrorMessage="1" error="Pumpeinstallation Miljøklasse B (100-300 l/s) - Mek/EL (række 144) skal være et ikke-negativt tal og skal være større end 0, hvis der er udfyldt en værdi for det tilhørende SRO" sqref="E144:F144" xr:uid="{CC287A7E-3C14-4B10-92A0-C6B403CAE181}">
      <formula1>IF(AND(OR(AND(ISNUMBER(E144),E144&gt;=0),E144=""),OR(E145=0,E144&gt;0)),TRUE,FALSE)</formula1>
    </dataValidation>
    <dataValidation type="custom" showInputMessage="1" showErrorMessage="1" error="Pumpeinstallation Miljøklasse B (100-300 l/s) - SRO (række 145) kan kun udfyldes, hvis der er minimum 1 tilhørende Mek/El, og må ikke være et negativt tal" sqref="E145:F145" xr:uid="{34BB5A9B-A857-47C3-BADD-AFBBF7204CAA}">
      <formula1>IF(AND(OR(AND(ISNUMBER(E145),E145&gt;=0),E145=""),OR(E145=0,E144&gt;0)),TRUE,FALSE)</formula1>
    </dataValidation>
    <dataValidation type="custom" showInputMessage="1" showErrorMessage="1" error="Pumpeinstallation Miljøklasse B (300-600 l/s) - Mek/EL (række 146) skal være et ikke-negativt tal og skal være større end 0, hvis der er udfyldt en værdi for det tilhørende SRO" sqref="E146:F146" xr:uid="{513BD99B-6078-463F-8749-FBEE24D08C20}">
      <formula1>IF(AND(OR(AND(ISNUMBER(E146),E146&gt;=0),E146=""),OR(E147=0,E146&gt;0)),TRUE,FALSE)</formula1>
    </dataValidation>
    <dataValidation type="custom" showInputMessage="1" showErrorMessage="1" error="Pumpeinstallation Miljøklasse B (300-600 l/s) - SRO (række 147) kan kun udfyldes, hvis der er minimum 1 tilhørende Mek/El, og må ikke være et negativt tal" sqref="E147:F147" xr:uid="{48506130-9E54-49AF-8A3E-19C7DD0BAE8C}">
      <formula1>IF(AND(OR(AND(ISNUMBER(E147),E147&gt;=0),E147=""),OR(E147=0,E146&gt;0)),TRUE,FALSE)</formula1>
    </dataValidation>
    <dataValidation type="custom" showInputMessage="1" showErrorMessage="1" error="Pumpeinstallation Miljøklasse B (600-1.000 l/s) - Mek/EL (række 148) skal være et ikke-negativt tal og skal være større end 0, hvis der er udfyldt en værdi for det tilhørende SRO" sqref="E148:F148" xr:uid="{90FE8C11-3AA1-485C-9CD7-491AAD4D8E4D}">
      <formula1>IF(AND(OR(AND(ISNUMBER(E148),E148&gt;=0),E148=""),OR(E149=0,E148&gt;0)),TRUE,FALSE)</formula1>
    </dataValidation>
    <dataValidation type="custom" showInputMessage="1" showErrorMessage="1" error="Pumpeinstallation Miljøklasse B (600-1.000 l/s) - SRO (række 149) kan kun udfyldes, hvis der er minimum 1 tilhørende Mek/El, og må ikke være et negativt tal" sqref="E149:F149" xr:uid="{B72A5990-994B-4052-8F90-B685BE882EBE}">
      <formula1>IF(AND(OR(AND(ISNUMBER(E149),E149&gt;=0),E149=""),OR(E149=0,E148&gt;0)),TRUE,FALSE)</formula1>
    </dataValidation>
    <dataValidation type="custom" showInputMessage="1" showErrorMessage="1" error="Pumpeinstallation Miljøklasse B (1.000-1.500 l/s) - Mek/EL (række 150) skal være et ikke-negativt tal og skal være større end 0, hvis der er udfyldt en værdi for det tilhørende SRO" sqref="E150:F150" xr:uid="{128FD16D-6953-4679-9C3D-794E22DC5C82}">
      <formula1>IF(AND(OR(AND(ISNUMBER(E150),E150&gt;=0),E150=""),OR(E151=0,E150&gt;0)),TRUE,FALSE)</formula1>
    </dataValidation>
    <dataValidation type="custom" showInputMessage="1" showErrorMessage="1" error="Pumpeinstallation Miljøklasse B (1.000-1.500 l/s) - SRO (række 151) kan kun udfyldes, hvis der er minimum 1 tilhørende Mek/El, og må ikke være et negativt tal" sqref="E151:F151" xr:uid="{4920EAF9-A592-4980-B959-D6FA45C7BD90}">
      <formula1>IF(AND(OR(AND(ISNUMBER(E151),E151&gt;=0),E151=""),OR(E151=0,E150&gt;0)),TRUE,FALSE)</formula1>
    </dataValidation>
    <dataValidation type="custom" showInputMessage="1" showErrorMessage="1" error="Pumpeinstallation Miljøklasse A (100-300 l/s) - Mek/EL (række 155) skal være et ikke-negativt tal og skal være større end 0, hvis der er udfyldt en værdi for det tilhørende SRO" sqref="E155:F155" xr:uid="{7287C8B7-CCED-497E-BABA-CB8B09DDA5AD}">
      <formula1>IF(AND(OR(AND(ISNUMBER(E155),E155&gt;=0),E155=""),OR(E156=0,E155&gt;0)),TRUE,FALSE)</formula1>
    </dataValidation>
    <dataValidation type="custom" showInputMessage="1" showErrorMessage="1" error="Pumpeinstallation Miljøklasse A (100-300 l/s) - SRO (række 156) kan kun udfyldes, hvis der er minimum 1 tilhørende Mek/El, og må ikke være et negativt tal" sqref="E156:F156" xr:uid="{85CBED88-24A0-4829-A8B4-C4BD811BF9D3}">
      <formula1>IF(AND(OR(AND(ISNUMBER(E156),E156&gt;=0),E156=""),OR(E156=0,E155&gt;0)),TRUE,FALSE)</formula1>
    </dataValidation>
    <dataValidation type="custom" showInputMessage="1" showErrorMessage="1" error="Pumpeinstallation Miljøklasse A (300-600 l/s) - Mek/EL (række 157) skal være et ikke-negativt tal og skal være større end 0, hvis der er udfyldt en værdi for det tilhørende SRO" sqref="E157:F157" xr:uid="{A9B5E74D-17FB-4DCE-B8F7-6699857995F3}">
      <formula1>IF(AND(OR(AND(ISNUMBER(E157),E157&gt;=0),E157=""),OR(E158=0,E157&gt;0)),TRUE,FALSE)</formula1>
    </dataValidation>
    <dataValidation type="custom" showInputMessage="1" showErrorMessage="1" error="Pumpeinstallation Miljøklasse A (300-600 l/s) - SRO (række 158) kan kun udfyldes, hvis der er minimum 1 tilhørende Mek/El, og må ikke være et negativt tal" sqref="E158:F158" xr:uid="{261B034D-984F-4450-82F9-5334EC6D0F36}">
      <formula1>IF(AND(OR(AND(ISNUMBER(E158),E158&gt;=0),E158=""),OR(E158=0,E157&gt;0)),TRUE,FALSE)</formula1>
    </dataValidation>
    <dataValidation type="custom" showInputMessage="1" showErrorMessage="1" error="Pumpeinstallation Miljøklasse A (600-1.000 l/s) - Mek/EL (række 159) skal være et ikke-negativt tal og skal være større end 0, hvis der er udfyldt en værdi for det tilhørende SRO" sqref="E159:F159" xr:uid="{B1E02D2A-4B37-4DA2-8A05-8D17908A6194}">
      <formula1>IF(AND(OR(AND(ISNUMBER(E159),E159&gt;=0),E159=""),OR(E160=0,E159&gt;0)),TRUE,FALSE)</formula1>
    </dataValidation>
    <dataValidation type="custom" showInputMessage="1" showErrorMessage="1" error="Pumpeinstallation Miljøklasse A (600-1.000 l/s) - SRO (række 160) kan kun udfyldes, hvis der er minimum 1 tilhørende Mek/El, og må ikke være et negativt tal" sqref="E160:F160" xr:uid="{B195D024-9C4E-4DDB-A9AE-42E09F12B43F}">
      <formula1>IF(AND(OR(AND(ISNUMBER(E160),E160&gt;=0),E160=""),OR(E160=0,E159&gt;0)),TRUE,FALSE)</formula1>
    </dataValidation>
    <dataValidation type="custom" showInputMessage="1" showErrorMessage="1" error="Pumpeinstallation Miljøklasse A (1.000-1.500 l/s) - Mek/EL (række 161) skal være et ikke-negativt tal og skal være større end 0, hvis der er udfyldt en værdi for det tilhørende SRO" sqref="E161:F161" xr:uid="{536B3EAF-914B-42AC-8B53-A7CCE52CE27B}">
      <formula1>IF(AND(OR(AND(ISNUMBER(E161),E161&gt;=0),E161=""),OR(E162=0,E161&gt;0)),TRUE,FALSE)</formula1>
    </dataValidation>
    <dataValidation type="custom" showInputMessage="1" showErrorMessage="1" error="Pumpeinstallation Miljøklasse A (1.000-1.500 l/s) - SRO (række 162) kan kun udfyldes, hvis der er minimum 1 tilhørende Mek/El, og må ikke være et negativt tal" sqref="E162:F162" xr:uid="{4220AF88-58BD-4598-8CC6-1D8C4108373D}">
      <formula1>IF(AND(OR(AND(ISNUMBER(E162),E162&gt;=0),E162=""),OR(E162=0,E161&gt;0)),TRUE,FALSE)</formula1>
    </dataValidation>
    <dataValidation type="custom" showInputMessage="1" showErrorMessage="1" error="Pumpeinstallation Miljøklasse B (100-300 l/s) - Mek/EL (række 163) skal være et ikke-negativt tal og skal være større end 0, hvis der er udfyldt en værdi for det tilhørende SRO" sqref="E163:F163" xr:uid="{740D4014-2AA7-4310-883D-78F805D6E973}">
      <formula1>IF(AND(OR(AND(ISNUMBER(E163),E163&gt;=0),E163=""),OR(E164=0,E163&gt;0)),TRUE,FALSE)</formula1>
    </dataValidation>
    <dataValidation type="custom" showInputMessage="1" showErrorMessage="1" error="Pumpeinstallation Miljøklasse B (100-300 l/s) - SRO (række 164) kan kun udfyldes, hvis der er minimum 1 tilhørende Mek/El, og må ikke være et negativt tal" sqref="E164:F164" xr:uid="{DE914F77-719E-4C15-B772-687B8498A0BB}">
      <formula1>IF(AND(OR(AND(ISNUMBER(E164),E164&gt;=0),E164=""),OR(E164=0,E163&gt;0)),TRUE,FALSE)</formula1>
    </dataValidation>
    <dataValidation type="custom" showInputMessage="1" showErrorMessage="1" error="Pumpeinstallation Miljøklasse B (300-600 l/s) - Mek/EL (række 165) skal være et ikke-negativt tal og skal være større end 0, hvis der er udfyldt en værdi for det tilhørende SRO" sqref="E165:F165" xr:uid="{54C7D612-06D8-4734-B5F2-7F5D8135220A}">
      <formula1>IF(AND(OR(AND(ISNUMBER(E165),E165&gt;=0),E165=""),OR(E166=0,E165&gt;0)),TRUE,FALSE)</formula1>
    </dataValidation>
    <dataValidation type="custom" showInputMessage="1" showErrorMessage="1" error="Pumpeinstallation Miljøklasse B (300-600 l/s) - SRO (række 166) kan kun udfyldes, hvis der er minimum 1 tilhørende Mek/El, og må ikke være et negativt tal" sqref="E166:F166" xr:uid="{27C086B8-8E8B-4365-9BC0-DDA8A6A2322E}">
      <formula1>IF(AND(OR(AND(ISNUMBER(E166),E166&gt;=0),E166=""),OR(E166=0,E165&gt;0)),TRUE,FALSE)</formula1>
    </dataValidation>
    <dataValidation type="custom" showInputMessage="1" showErrorMessage="1" error="Pumpeinstallation Miljøklasse B (600-1.000 l/s) - Mek/EL (række 167) skal være et ikke-negativt tal og skal være større end 0, hvis der er udfyldt en værdi for det tilhørende SRO" sqref="E167:F167" xr:uid="{E3E8350B-B1EE-40B6-AD88-162149603403}">
      <formula1>IF(AND(OR(AND(ISNUMBER(E167),E167&gt;=0),E167=""),OR(E168=0,E167&gt;0)),TRUE,FALSE)</formula1>
    </dataValidation>
    <dataValidation type="custom" showInputMessage="1" showErrorMessage="1" error="Pumpeinstallation Miljøklasse B (600-1.000 l/s) - SRO (række 168) kan kun udfyldes, hvis der er minimum 1 tilhørende Mek/El, og må ikke være et negativt tal" sqref="E168:F168" xr:uid="{DA3DF979-1BC3-4CB5-808B-8ECB10D0351C}">
      <formula1>IF(AND(OR(AND(ISNUMBER(E168),E168&gt;=0),E168=""),OR(E168=0,E167&gt;0)),TRUE,FALSE)</formula1>
    </dataValidation>
    <dataValidation type="custom" showInputMessage="1" showErrorMessage="1" error="Pumpeinstallation Miljøklasse B (1.000-1.500 l/s) - Mek/EL (række 169) skal være et ikke-negativt tal og skal være større end 0, hvis der er udfyldt en værdi for det tilhørende SRO" sqref="E169:F169" xr:uid="{DA9A84EA-92A6-490C-A3D3-3FF0793D77E9}">
      <formula1>IF(AND(OR(AND(ISNUMBER(E169),E169&gt;=0),E169=""),OR(E170=0,E169&gt;0)),TRUE,FALSE)</formula1>
    </dataValidation>
    <dataValidation type="custom" showInputMessage="1" showErrorMessage="1" error="Pumpeinstallation Miljøklasse B (1.000-1.500 l/s) - SRO (række 170) kan kun udfyldes, hvis der er minimum 1 tilhørende Mek/El, og må ikke være et negativt tal" sqref="E170:F170" xr:uid="{5813C6DD-231A-4E46-9A01-A5C58E9D3FED}">
      <formula1>IF(AND(OR(AND(ISNUMBER(E170),E170&gt;=0),E170=""),OR(E170=0,E169&gt;0)),TRUE,FALSE)</formula1>
    </dataValidation>
    <dataValidation type="custom" showInputMessage="1" showErrorMessage="1" error="Pumpeinstallation Miljøklasse A (100-300 l/s) - Mek/EL (række 174) skal være et ikke-negativt tal og skal være større end 0, hvis der er udfyldt en værdi for det tilhørende SRO" sqref="E174:F174" xr:uid="{CB30A9F8-8048-4F3A-9A53-037C7B5D61C5}">
      <formula1>IF(AND(OR(AND(ISNUMBER(E174),E174&gt;=0),E174=""),OR(E175=0,E174&gt;0)),TRUE,FALSE)</formula1>
    </dataValidation>
    <dataValidation type="custom" showInputMessage="1" showErrorMessage="1" error="Pumpeinstallation Miljøklasse A (100-300 l/s) - SRO (række 175) kan kun udfyldes, hvis der er minimum 1 tilhørende Mek/El, og må ikke være et negativt tal" sqref="E175:F175" xr:uid="{68CAABC9-F3FF-4543-953E-A67EF1106BC1}">
      <formula1>IF(AND(OR(AND(ISNUMBER(E175),E175&gt;=0),E175=""),OR(E175=0,E174&gt;0)),TRUE,FALSE)</formula1>
    </dataValidation>
    <dataValidation type="custom" showInputMessage="1" showErrorMessage="1" error="Pumpeinstallation Miljøklasse A (300-600 l/s) - Mek/EL (række 176) skal være et ikke-negativt tal og skal være større end 0, hvis der er udfyldt en værdi for det tilhørende SRO" sqref="E176:F176" xr:uid="{7EEAE074-0C00-48B9-94F7-89515F980319}">
      <formula1>IF(AND(OR(AND(ISNUMBER(E176),E176&gt;=0),E176=""),OR(E177=0,E176&gt;0)),TRUE,FALSE)</formula1>
    </dataValidation>
    <dataValidation type="custom" showInputMessage="1" showErrorMessage="1" error="Pumpeinstallation Miljøklasse A (300-600 l/s) - SRO (række 177) kan kun udfyldes, hvis der er minimum 1 tilhørende Mek/El, og må ikke være et negativt tal" sqref="E177:F177" xr:uid="{B5406DB9-39B6-4320-A2B2-C2D6DB8124CF}">
      <formula1>IF(AND(OR(AND(ISNUMBER(E177),E177&gt;=0),E177=""),OR(E177=0,E176&gt;0)),TRUE,FALSE)</formula1>
    </dataValidation>
    <dataValidation type="custom" showInputMessage="1" showErrorMessage="1" error="Pumpeinstallation Miljøklasse A (600-1.000 l/s) - Mek/EL (række 178) skal være et ikke-negativt tal og skal være større end 0, hvis der er udfyldt en værdi for det tilhørende SRO" sqref="E178:F178" xr:uid="{B5B43EA1-491A-4BF6-A5D3-A583FF30777F}">
      <formula1>IF(AND(OR(AND(ISNUMBER(E178),E178&gt;=0),E178=""),OR(E179=0,E178&gt;0)),TRUE,FALSE)</formula1>
    </dataValidation>
    <dataValidation type="custom" showInputMessage="1" showErrorMessage="1" error="Pumpeinstallation Miljøklasse A (600-1.000 l/s) - SRO (række 179) kan kun udfyldes, hvis der er minimum 1 tilhørende Mek/El, og må ikke være et negativt tal" sqref="E179:F179" xr:uid="{DAE447E3-E2B0-40A9-ADCA-8C7F27482AD2}">
      <formula1>IF(AND(OR(AND(ISNUMBER(E179),E179&gt;=0),E179=""),OR(E179=0,E178&gt;0)),TRUE,FALSE)</formula1>
    </dataValidation>
    <dataValidation type="custom" showInputMessage="1" showErrorMessage="1" error="Pumpeinstallation Miljøklasse A (1.000-1.500 l/s) - Mek/EL (række 180) skal være et ikke-negativt tal og skal være større end 0, hvis der er udfyldt en værdi for det tilhørende SRO" sqref="E180:F180" xr:uid="{8942DF9A-E25A-43BE-8A62-FE206F0A5EB4}">
      <formula1>IF(AND(OR(AND(ISNUMBER(E180),E180&gt;=0),E180=""),OR(E181=0,E180&gt;0)),TRUE,FALSE)</formula1>
    </dataValidation>
    <dataValidation type="custom" showInputMessage="1" showErrorMessage="1" error="Pumpeinstallation Miljøklasse A (1.000-1.500 l/s) - SRO (række 181) kan kun udfyldes, hvis der er minimum 1 tilhørende Mek/El, og må ikke være et negativt tal" sqref="E181:F181" xr:uid="{C5302680-5D07-469F-AA87-DCAC5A6E81FB}">
      <formula1>IF(AND(OR(AND(ISNUMBER(E181),E181&gt;=0),E181=""),OR(E181=0,E180&gt;0)),TRUE,FALSE)</formula1>
    </dataValidation>
    <dataValidation type="custom" showInputMessage="1" showErrorMessage="1" error="Pumpeinstallation Miljøklasse B (100-300 l/s) - Mek/EL (række 182) skal være et ikke-negativt tal og skal være større end 0, hvis der er udfyldt en værdi for det tilhørende SRO" sqref="E182:F182" xr:uid="{3C61101D-99B1-4B08-8B6A-69C7364F6CB9}">
      <formula1>IF(AND(OR(AND(ISNUMBER(E182),E182&gt;=0),E182=""),OR(E183=0,E182&gt;0)),TRUE,FALSE)</formula1>
    </dataValidation>
    <dataValidation type="custom" showInputMessage="1" showErrorMessage="1" error="Pumpeinstallation Miljøklasse B (100-300 l/s) - SRO (række 183) kan kun udfyldes, hvis der er minimum 1 tilhørende Mek/El, og må ikke være et negativt tal" sqref="E183:F183" xr:uid="{836F6FA1-5829-4615-A6B1-E1CCBD063887}">
      <formula1>IF(AND(OR(AND(ISNUMBER(E183),E183&gt;=0),E183=""),OR(E183=0,E182&gt;0)),TRUE,FALSE)</formula1>
    </dataValidation>
    <dataValidation type="custom" showInputMessage="1" showErrorMessage="1" error="Pumpeinstallation Miljøklasse B (300-600 l/s) - Mek/EL (række 184) skal være et ikke-negativt tal og skal være større end 0, hvis der er udfyldt en værdi for det tilhørende SRO" sqref="E184:F184" xr:uid="{60EC423C-ED46-4657-B6AF-718CD44A3384}">
      <formula1>IF(AND(OR(AND(ISNUMBER(E184),E184&gt;=0),E184=""),OR(E185=0,E184&gt;0)),TRUE,FALSE)</formula1>
    </dataValidation>
    <dataValidation type="custom" showInputMessage="1" showErrorMessage="1" error="Pumpeinstallation Miljøklasse B (300-600 l/s) - SRO (række 185) kan kun udfyldes, hvis der er minimum 1 tilhørende Mek/El, og må ikke være et negativt tal" sqref="E185:F185" xr:uid="{611E61B5-D525-4DDE-B8A2-51B6CDA213D8}">
      <formula1>IF(AND(OR(AND(ISNUMBER(E185),E185&gt;=0),E185=""),OR(E185=0,E184&gt;0)),TRUE,FALSE)</formula1>
    </dataValidation>
    <dataValidation type="custom" showInputMessage="1" showErrorMessage="1" error="Pumpeinstallation Miljøklasse B (600-1.000 l/s) - Mek/EL (række 186) skal være et ikke-negativt tal og skal være større end 0, hvis der er udfyldt en værdi for det tilhørende SRO" sqref="E186:F186" xr:uid="{2007D2D4-A766-45F5-A2C8-CB3D354E5577}">
      <formula1>IF(AND(OR(AND(ISNUMBER(E186),E186&gt;=0),E186=""),OR(E187=0,E186&gt;0)),TRUE,FALSE)</formula1>
    </dataValidation>
    <dataValidation type="custom" showInputMessage="1" showErrorMessage="1" error="Pumpeinstallation Miljøklasse B (600-1.000 l/s) - SRO (række 187) kan kun udfyldes, hvis der er minimum 1 tilhørende Mek/El, og må ikke være et negativt tal" sqref="E187:F187" xr:uid="{F526A2E2-E5C3-45C6-B144-D5E8C8D95AEA}">
      <formula1>IF(AND(OR(AND(ISNUMBER(E187),E187&gt;=0),E187=""),OR(E187=0,E186&gt;0)),TRUE,FALSE)</formula1>
    </dataValidation>
    <dataValidation type="custom" showInputMessage="1" showErrorMessage="1" error="Pumpeinstallation Miljøklasse B (1.000-1.500 l/s) - Mek/EL (række 188) skal være et ikke-negativt tal og skal være større end 0, hvis der er udfyldt en værdi for det tilhørende SRO" sqref="E188:F188" xr:uid="{7E01D6A2-F794-45A9-916A-4E0653785F19}">
      <formula1>IF(AND(OR(AND(ISNUMBER(E188),E188&gt;=0),E188=""),OR(E189=0,E188&gt;0)),TRUE,FALSE)</formula1>
    </dataValidation>
    <dataValidation type="custom" showInputMessage="1" showErrorMessage="1" error="Pumpeinstallation Miljøklasse B (1.000-1.500 l/s) - SRO (række 189) kan kun udfyldes, hvis der er minimum 1 tilhørende Mek/El, og må ikke være et negativt tal" sqref="E189:F189" xr:uid="{91458438-34A4-4F88-8786-75449AB07864}">
      <formula1>IF(AND(OR(AND(ISNUMBER(E189),E189&gt;=0),E189=""),OR(E189=0,E188&gt;0)),TRUE,FALSE)</formula1>
    </dataValidation>
    <dataValidation type="custom" showInputMessage="1" showErrorMessage="1" error="Forsinkelsesbassiner, lukkede med automatisk rensning og SRO (mindre end 1.000 m3) - Konstruktioner skal være højere end eller lig med de tilhørende Mek-El og SRO og være et ikke-negativt tal " sqref="E291:F291 E277:F277 E263:F263 E249:F249" xr:uid="{02642E9C-04E8-4E4B-AE99-7E8B168CF0FB}">
      <formula1>IF(AND(OR(AND(ISNUMBER(E249),E249&gt;=0),E249=""),E250 &lt;= E249, E251 &lt;= E249),TRUE,FALSE)</formula1>
    </dataValidation>
    <dataValidation type="custom" showInputMessage="1" showErrorMessage="1" errorTitle="Ugyldig værdi" error="Forsinkelsesbassiner, lukkede med automatisk rensning og SRO (mindre end 1.000 m3) - Mek/EL (række 250) skal være lavere end eller lig med de tilhørende konstruktioner og være et ikke-negativt tal" sqref="E250:F250" xr:uid="{6EC6C633-7B01-42CD-BEE7-654207FD98C6}">
      <formula1>IF(AND(OR(AND(ISNUMBER(E250),E250&gt;=0),E250=""),E250 &lt;= E249),TRUE,FALSE)</formula1>
    </dataValidation>
    <dataValidation type="custom" showInputMessage="1" showErrorMessage="1" errorTitle="Ugyldig værdi" error="Forsinkelsesbassiner, lukkede med automatisk rensning og SRO (mindre end 1.000 m3) - SRO  (række 251) skal være lavere end de tilhørende konstruktioner" sqref="E251:F251" xr:uid="{9E80D9F7-3975-4E4D-999F-97BDE522E94E}">
      <formula1>IF(AND(OR(AND(ISNUMBER(E251),E251&gt;=0),E251=""),E251 &lt;= E249),TRUE,FALSE)</formula1>
    </dataValidation>
    <dataValidation type="custom" showInputMessage="1" showErrorMessage="1" error="Forsinkelsesbassiner, lukkede (1.000-4.000 m3) - Konstruktioner skal være højere end eller lig med de tilhørende Mek-El og SRO og være et ikke-negativt tal " sqref="E294:F294 E280:F280 E266:F266 E252:F252" xr:uid="{34FEEBD4-5B77-41C6-B88E-4210B5B31BE7}">
      <formula1>IF(AND(OR(AND(ISNUMBER(E252),E252&gt;=0),E252=""),E253 &lt;= E252, E254 &lt;= E252),TRUE,FALSE)</formula1>
    </dataValidation>
    <dataValidation type="custom" showInputMessage="1" showErrorMessage="1" errorTitle="Ugyldig værdi" error="Forsinkelsesbassiner, lukkede (1.000-4.000 m3) - Mek/EL (række 253) skal være lavere end eller lig med de tilhørende konstruktioner og være et ikke-negativt tal" sqref="E253:F253" xr:uid="{552BFBB4-5257-426A-A39B-BED739B74C7F}">
      <formula1>IF(AND(OR(AND(ISNUMBER(E253),E253&gt;=0),E253=""),E253 &lt;= E252),TRUE,FALSE)</formula1>
    </dataValidation>
    <dataValidation type="custom" showInputMessage="1" showErrorMessage="1" errorTitle="Ugyldig værdi" error="Forsinkelsesbassiner, lukkede (1.000-4.000 m3) - SRO (række 254) skal være lavere end de tilhørende konstruktioner" sqref="E254:F254" xr:uid="{BABDC799-1CB0-42E5-9AE2-E979B6684CBD}">
      <formula1>IF(AND(OR(AND(ISNUMBER(E254),E254&gt;=0),E254=""),E254 &lt;= E252),TRUE,FALSE)</formula1>
    </dataValidation>
    <dataValidation type="custom" showInputMessage="1" showErrorMessage="1" error="Forsinkelsesbassiner, lukkede (4.000-10.000 m3) - Konstruktioner skal være højere end eller lig med de tilhørende Mek-El og SRO og være et ikke-negativt tal " sqref="E297:F297 E283:F283 E269:F269 E255:F255" xr:uid="{4E2EE10E-FEF1-4507-8F73-CCEB04D500D7}">
      <formula1>IF(AND(OR(AND(ISNUMBER(E255),E255&gt;=0),E255=""),E256 &lt;= E255, E257 &lt;= E255),TRUE,FALSE)</formula1>
    </dataValidation>
    <dataValidation type="custom" showInputMessage="1" showErrorMessage="1" errorTitle="Ugyldig værdi" error="Forsinkelsesbassiner, lukkede (4.000-10.000 m3) - Mek/EL (række 256) skal være lavere end eller lig med de tilhørende konstruktioner og være et ikke-negativt tal" sqref="E256:F256" xr:uid="{CB34CAAC-7057-4BFD-9F11-C72A8D3CD37A}">
      <formula1>IF(AND(OR(AND(ISNUMBER(E256),E256&gt;=0),E256=""),E256 &lt;= E255),TRUE,FALSE)</formula1>
    </dataValidation>
    <dataValidation type="custom" showInputMessage="1" showErrorMessage="1" errorTitle="Ugyldig værdi" error="Forsinkelsesbassiner, lukkede (4.000-10.000 m3) - SRO (række 257) skal være lavere end de tilhørende konstruktioner" sqref="E257:F257" xr:uid="{5C4C2004-4B9B-415F-932B-DC6E6BB9B06D}">
      <formula1>IF(AND(OR(AND(ISNUMBER(E257),E257&gt;=0),E257=""),E257 &lt;= E255),TRUE,FALSE)</formula1>
    </dataValidation>
    <dataValidation type="custom" showInputMessage="1" showErrorMessage="1" error="Forsinkelsesbassiner, lukkede (større end 10.000 m3) - Konstruktioner skal være højere end eller lig med de tilhørende Mek-El og SRO og være et ikke-negativt tal " sqref="E300:F300 E286:F286 E272:F272 E258:F258" xr:uid="{A6B1E323-FF0B-4FA3-9A54-AEC419C84284}">
      <formula1>IF(AND(OR(AND(ISNUMBER(E258),E258&gt;=0),E258=""),E259 &lt;= E258, E260 &lt;= E258),TRUE,FALSE)</formula1>
    </dataValidation>
    <dataValidation type="custom" showInputMessage="1" showErrorMessage="1" errorTitle="Ugyldig værdi" error="Forsinkelsesbassiner, lukkede (større end 10.000 m3) - Mek/EL (række 259) skal være lavere end eller lig med de tilhørende konstruktioner og være et ikke-negativt tal" sqref="E259:F259" xr:uid="{116CDDE8-E5C8-4FEF-83CB-B6BB547BC465}">
      <formula1>IF(AND(OR(AND(ISNUMBER(E259),E259&gt;=0),E259=""),E259 &lt;= E258),TRUE,FALSE)</formula1>
    </dataValidation>
    <dataValidation type="custom" showInputMessage="1" showErrorMessage="1" errorTitle="Ugyldig værdi" error="Forsinkelsesbassiner, lukkede (større end 10.000 m3) - SRO (række 260) skal være lavere end de tilhørende konstruktioner" sqref="E260:F260" xr:uid="{2A8B1377-F5D2-4666-9FF5-19DB50BD0460}">
      <formula1>IF(AND(OR(AND(ISNUMBER(E260),E260&gt;=0),E260=""),E260 &lt;= E258),TRUE,FALSE)</formula1>
    </dataValidation>
    <dataValidation type="custom" showInputMessage="1" showErrorMessage="1" errorTitle="Ugyldig værdi" error="Forsinkelsesbassiner, lukkede med automatisk rensning og SRO (mindre end 1.000 m3) - Mek/EL (række 264) skal være lavere end eller lig med de tilhørende konstruktioner og være et ikke-negativt tal" sqref="E264:F264" xr:uid="{8019A474-1CF1-4DFD-999D-87260953F64E}">
      <formula1>IF(AND(OR(AND(ISNUMBER(E264),E264&gt;=0),E264=""),E264 &lt;= E263),TRUE,FALSE)</formula1>
    </dataValidation>
    <dataValidation type="custom" showInputMessage="1" showErrorMessage="1" errorTitle="Ugyldig værdi" error="Forsinkelsesbassiner, lukkede med automatisk rensning og SRO (mindre end 1.000 m3) - SRO  (række 265) skal være lavere end de tilhørende konstruktioner" sqref="E265:F265" xr:uid="{6EA5C132-6D04-40BD-B5A0-8C695119D06E}">
      <formula1>IF(AND(OR(AND(ISNUMBER(E265),E265&gt;=0),E265=""),E265 &lt;= E263),TRUE,FALSE)</formula1>
    </dataValidation>
    <dataValidation type="custom" showInputMessage="1" showErrorMessage="1" errorTitle="Ugyldig værdi" error="Forsinkelsesbassiner, lukkede (1.000-4.000 m3) - Mek/EL (række 267) skal være lavere end eller lig med de tilhørende konstruktioner og være et ikke-negativt tal" sqref="E267:F267" xr:uid="{7AC87BDF-F44E-4EBE-B675-AF0DC0706B27}">
      <formula1>IF(AND(OR(AND(ISNUMBER(E267),E267&gt;=0),E267=""),E267 &lt;= E266),TRUE,FALSE)</formula1>
    </dataValidation>
    <dataValidation type="custom" showInputMessage="1" showErrorMessage="1" errorTitle="Ugyldig værdi" error="Forsinkelsesbassiner, lukkede (1.000-4.000 m3) - SRO (række 268) skal være lavere end de tilhørende konstruktioner" sqref="E268:F268" xr:uid="{898B5698-8B13-421C-8503-CDD42DBD8C86}">
      <formula1>IF(AND(OR(AND(ISNUMBER(E268),E268&gt;=0),E268=""),E268 &lt;= E266),TRUE,FALSE)</formula1>
    </dataValidation>
    <dataValidation type="custom" showInputMessage="1" showErrorMessage="1" errorTitle="Ugyldig værdi" error="Forsinkelsesbassiner, lukkede (4.000-10.000 m3) - Mek/EL (række 270) skal være lavere end eller lig med de tilhørende konstruktioner og være et ikke-negativt tal" sqref="E270:F270" xr:uid="{B1235AE2-DB12-4430-A375-3716F164EC1E}">
      <formula1>IF(AND(OR(AND(ISNUMBER(E270),E270&gt;=0),E270=""),E270 &lt;= E269),TRUE,FALSE)</formula1>
    </dataValidation>
    <dataValidation type="custom" showInputMessage="1" showErrorMessage="1" errorTitle="Ugyldig værdi" error="Forsinkelsesbassiner, lukkede (4.000-10.000 m3) - SRO (række 271) skal være lavere end de tilhørende konstruktioner" sqref="E271:F271" xr:uid="{631824B2-5C26-43E3-8DD9-E3DC7A18EED6}">
      <formula1>IF(AND(OR(AND(ISNUMBER(E271),E271&gt;=0),E271=""),E271 &lt;= E269),TRUE,FALSE)</formula1>
    </dataValidation>
    <dataValidation type="custom" showInputMessage="1" showErrorMessage="1" errorTitle="Ugyldig værdi" error="Forsinkelsesbassiner, lukkede (større end 10.000 m3) - Mek/EL (række 273) skal være lavere end eller lig med de tilhørende konstruktioner og være et ikke-negativt tal" sqref="E273:F273" xr:uid="{9B829D8E-C1E4-44EC-AC51-051AC9F7C945}">
      <formula1>IF(AND(OR(AND(ISNUMBER(E273),E273&gt;=0),E273=""),E273 &lt;= E272),TRUE,FALSE)</formula1>
    </dataValidation>
    <dataValidation type="custom" showInputMessage="1" showErrorMessage="1" errorTitle="Ugyldig værdi" error="Forsinkelsesbassiner, lukkede (større end 10.000 m3) - SRO (række 274) skal være lavere end de tilhørende konstruktioner" sqref="E274:F274" xr:uid="{2DC12F25-6A09-44FC-90B2-F00FCF92A8AB}">
      <formula1>IF(AND(OR(AND(ISNUMBER(E274),E274&gt;=0),E274=""),E274 &lt;= E272),TRUE,FALSE)</formula1>
    </dataValidation>
    <dataValidation type="custom" showInputMessage="1" showErrorMessage="1" errorTitle="Ugyldig værdi" error="Forsinkelsesbassiner, lukkede med automatisk rensning og SRO (mindre end 1.000 m3) - Mek/EL (række 278) skal være lavere end eller lig med de tilhørende konstruktioner og være et ikke-negativt tal" sqref="E278:F278" xr:uid="{CEF367B2-7B1F-41DB-A534-06AF1CA6B74B}">
      <formula1>IF(AND(OR(AND(ISNUMBER(E278),E278&gt;=0),E278=""),E278 &lt;= E277),TRUE,FALSE)</formula1>
    </dataValidation>
    <dataValidation type="custom" showInputMessage="1" showErrorMessage="1" errorTitle="Ugyldig værdi" error="Forsinkelsesbassiner, lukkede med automatisk rensning og SRO (mindre end 1.000 m3) - SRO  (række 279) skal være lavere end de tilhørende konstruktioner" sqref="E279:F279" xr:uid="{C5606D87-0419-4D47-86A1-842FD852892B}">
      <formula1>IF(AND(OR(AND(ISNUMBER(E279),E279&gt;=0),E279=""),E279 &lt;= E277),TRUE,FALSE)</formula1>
    </dataValidation>
    <dataValidation type="custom" showInputMessage="1" showErrorMessage="1" errorTitle="Ugyldig værdi" error="Forsinkelsesbassiner, lukkede (1.000-4.000 m3) - Mek/EL (række 281) skal være lavere end eller lig med de tilhørende konstruktioner og være et ikke-negativt tal" sqref="E281:F281" xr:uid="{E06AC030-F217-4A53-A547-F1A8D5C3777A}">
      <formula1>IF(AND(OR(AND(ISNUMBER(E281),E281&gt;=0),E281=""),E281 &lt;= E280),TRUE,FALSE)</formula1>
    </dataValidation>
    <dataValidation type="custom" showInputMessage="1" showErrorMessage="1" errorTitle="Ugyldig værdi" error="Forsinkelsesbassiner, lukkede (1.000-4.000 m3) - SRO (række 282) skal være lavere end de tilhørende konstruktioner" sqref="E282:F282" xr:uid="{8658B409-ED37-4DC8-9D7C-4B61C19A5F51}">
      <formula1>IF(AND(OR(AND(ISNUMBER(E282),E282&gt;=0),E282=""),E282 &lt;= E280),TRUE,FALSE)</formula1>
    </dataValidation>
    <dataValidation type="custom" showInputMessage="1" showErrorMessage="1" errorTitle="Ugyldig værdi" error="Forsinkelsesbassiner, lukkede (4.000-10.000 m3) - Mek/EL (række 284) skal være lavere end eller lig med de tilhørende konstruktioner og være et ikke-negativt tal" sqref="E284:F284" xr:uid="{877ADBE3-AA2E-456A-AF20-F330749DCDA9}">
      <formula1>IF(AND(OR(AND(ISNUMBER(E284),E284&gt;=0),E284=""),E284 &lt;= E283),TRUE,FALSE)</formula1>
    </dataValidation>
    <dataValidation type="custom" showInputMessage="1" showErrorMessage="1" errorTitle="Ugyldig værdi" error="Forsinkelsesbassiner, lukkede (4.000-10.000 m3) - SRO (række 285) skal være lavere end de tilhørende konstruktioner" sqref="E285:F285" xr:uid="{8279D6CA-4123-4DE2-B72F-1BC8A95532A4}">
      <formula1>IF(AND(OR(AND(ISNUMBER(E285),E285&gt;=0),E285=""),E285 &lt;= E283),TRUE,FALSE)</formula1>
    </dataValidation>
    <dataValidation type="custom" showInputMessage="1" showErrorMessage="1" errorTitle="Ugyldig værdi" error="Forsinkelsesbassiner, lukkede (større end 10.000 m3) - Mek/EL (række 287) skal være lavere end eller lig med de tilhørende konstruktioner og være et ikke-negativt tal" sqref="E287:F287" xr:uid="{35B6F061-926D-4C07-A251-AC32449C7E63}">
      <formula1>IF(AND(OR(AND(ISNUMBER(E287),E287&gt;=0),E287=""),E287 &lt;= E286),TRUE,FALSE)</formula1>
    </dataValidation>
    <dataValidation type="custom" showInputMessage="1" showErrorMessage="1" errorTitle="Ugyldig værdi" error="Forsinkelsesbassiner, lukkede (større end 10.000 m3) - SRO (række 288) skal være lavere end de tilhørende konstruktioner" sqref="E288:F288" xr:uid="{EE141E28-7394-4833-8234-339C0E80D54B}">
      <formula1>IF(AND(OR(AND(ISNUMBER(E288),E288&gt;=0),E288=""),E288 &lt;= E286),TRUE,FALSE)</formula1>
    </dataValidation>
    <dataValidation type="custom" showInputMessage="1" showErrorMessage="1" errorTitle="Ugyldig værdi" error="Forsinkelsesbassiner, lukkede med automatisk rensning og SRO (mindre end 1.000 m3) - Mek/EL (række 292) skal være lavere end eller lig med de tilhørende konstruktioner og være et ikke-negativt tal" sqref="E292:F292" xr:uid="{E6AC5683-06CD-48DF-A899-089BA556B19B}">
      <formula1>IF(AND(OR(AND(ISNUMBER(E292),E292&gt;=0),E292=""),E292 &lt;= E291),TRUE,FALSE)</formula1>
    </dataValidation>
    <dataValidation type="custom" showInputMessage="1" showErrorMessage="1" errorTitle="Ugyldig værdi" error="Forsinkelsesbassiner, lukkede med automatisk rensning og SRO (mindre end 1.000 m3) - SRO  (række 293) skal være lavere end de tilhørende konstruktioner" sqref="E293:F293" xr:uid="{606A5C5B-8A71-4B72-A793-440BFEEF09D7}">
      <formula1>IF(AND(OR(AND(ISNUMBER(E293),E293&gt;=0),E293=""),E293 &lt;= E291),TRUE,FALSE)</formula1>
    </dataValidation>
    <dataValidation type="custom" showInputMessage="1" showErrorMessage="1" errorTitle="Ugyldig værdi" error="Forsinkelsesbassiner, lukkede (1.000-4.000 m3) - Mek/EL (række 295) skal være lavere end eller lig med de tilhørende konstruktioner og være et ikke-negativt tal" sqref="E295:F295" xr:uid="{75686B68-3B8D-4995-AFE6-9670628A2C29}">
      <formula1>IF(AND(OR(AND(ISNUMBER(E295),E295&gt;=0),E295=""),E295 &lt;= E294),TRUE,FALSE)</formula1>
    </dataValidation>
    <dataValidation type="custom" showInputMessage="1" showErrorMessage="1" errorTitle="Ugyldig værdi" error="Forsinkelsesbassiner, lukkede (1.000-4.000 m3) - SRO (række 296) skal være lavere end de tilhørende konstruktioner" sqref="E296:F296" xr:uid="{51C241AC-9765-4092-A4E7-4A2949B2546A}">
      <formula1>IF(AND(OR(AND(ISNUMBER(E296),E296&gt;=0),E296=""),E296 &lt;= E294),TRUE,FALSE)</formula1>
    </dataValidation>
    <dataValidation type="custom" showInputMessage="1" showErrorMessage="1" errorTitle="Ugyldig værdi" error="Forsinkelsesbassiner, lukkede (4.000-10.000 m3) - Mek/EL (række 298) skal være lavere end eller lig med de tilhørende konstruktioner og være et ikke-negativt tal" sqref="E298:F298" xr:uid="{51433D89-91FE-42F9-85D7-6E092EC6A8B1}">
      <formula1>IF(AND(OR(AND(ISNUMBER(E298),E298&gt;=0),E298=""),E298 &lt;= E297),TRUE,FALSE)</formula1>
    </dataValidation>
    <dataValidation type="custom" showInputMessage="1" showErrorMessage="1" errorTitle="Ugyldig værdi" error="Forsinkelsesbassiner, lukkede (4.000-10.000 m3) - SRO (række 299) skal være lavere end de tilhørende konstruktioner" sqref="E299:F299" xr:uid="{1D90DE33-A69E-459F-A0C1-8D3909BDB64B}">
      <formula1>IF(AND(OR(AND(ISNUMBER(E299),E299&gt;=0),E299=""),E299 &lt;= E297),TRUE,FALSE)</formula1>
    </dataValidation>
    <dataValidation type="custom" showInputMessage="1" showErrorMessage="1" errorTitle="Ugyldig værdi" error="Forsinkelsesbassiner, lukkede (større end 10.000 m3) - Mek/EL (række 301) skal være lavere end eller lig med de tilhørende konstruktioner og være et ikke-negativt tal" sqref="E301:F301" xr:uid="{4A83B993-D0E0-4701-ABCC-31FFD4C47B16}">
      <formula1>IF(AND(OR(AND(ISNUMBER(E301),E301&gt;=0),E301=""),E301 &lt;= E300),TRUE,FALSE)</formula1>
    </dataValidation>
    <dataValidation type="custom" showInputMessage="1" showErrorMessage="1" errorTitle="Ugyldig værdi" error="Forsinkelsesbassiner, lukkede (større end 10.000 m3) - SRO (række 302) skal være lavere end de tilhørende konstruktioner" sqref="E302:F302" xr:uid="{A0EFD62A-5920-4140-9BCC-77883B45C81C}">
      <formula1>IF(AND(OR(AND(ISNUMBER(E302),E302&gt;=0),E302=""),E302 &lt;= E300),TRUE,FALSE)</formula1>
    </dataValidation>
  </dataValidations>
  <pageMargins left="0.23622047244094491" right="0.23622047244094491" top="0.74803149606299213" bottom="0.74803149606299213" header="0.31496062992125984" footer="0.31496062992125984"/>
  <pageSetup paperSize="8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WVN14"/>
  <sheetViews>
    <sheetView tabSelected="1" zoomScaleNormal="100" workbookViewId="0">
      <pane ySplit="2" topLeftCell="A3" activePane="bottomLeft" state="frozen"/>
      <selection pane="bottomLeft" activeCell="I7" sqref="I7"/>
    </sheetView>
  </sheetViews>
  <sheetFormatPr defaultColWidth="0" defaultRowHeight="12" zeroHeight="1" x14ac:dyDescent="0.2"/>
  <cols>
    <col min="1" max="1" width="34" bestFit="1" customWidth="1"/>
    <col min="2" max="2" width="6.7109375" bestFit="1" customWidth="1"/>
    <col min="3" max="3" width="9.85546875" bestFit="1" customWidth="1"/>
    <col min="4" max="6" width="16.140625" customWidth="1"/>
    <col min="7" max="9" width="14.5703125" bestFit="1" customWidth="1"/>
    <col min="10" max="12" width="14.5703125" hidden="1"/>
    <col min="13" max="168" width="9.140625" hidden="1"/>
    <col min="169" max="169" width="50.140625" hidden="1"/>
    <col min="170" max="171" width="10.85546875" hidden="1"/>
    <col min="172" max="193" width="11" hidden="1"/>
    <col min="194" max="215" width="9.140625" hidden="1"/>
    <col min="216" max="216" width="23.7109375" hidden="1"/>
    <col min="217" max="238" width="9.140625" hidden="1"/>
    <col min="239" max="239" width="23.7109375" hidden="1"/>
    <col min="240" max="261" width="9.140625" hidden="1"/>
    <col min="262" max="262" width="23.7109375" hidden="1"/>
    <col min="263" max="424" width="9.140625" hidden="1"/>
    <col min="425" max="425" width="50.140625" hidden="1"/>
    <col min="426" max="427" width="10.85546875" hidden="1"/>
    <col min="428" max="449" width="11" hidden="1"/>
    <col min="450" max="471" width="9.140625" hidden="1"/>
    <col min="472" max="472" width="23.7109375" hidden="1"/>
    <col min="473" max="494" width="9.140625" hidden="1"/>
    <col min="495" max="495" width="23.7109375" hidden="1"/>
    <col min="496" max="517" width="9.140625" hidden="1"/>
    <col min="518" max="518" width="23.7109375" hidden="1"/>
    <col min="519" max="680" width="9.140625" hidden="1"/>
    <col min="681" max="681" width="50.140625" hidden="1"/>
    <col min="682" max="683" width="10.85546875" hidden="1"/>
    <col min="684" max="705" width="11" hidden="1"/>
    <col min="706" max="727" width="9.140625" hidden="1"/>
    <col min="728" max="728" width="23.7109375" hidden="1"/>
    <col min="729" max="750" width="9.140625" hidden="1"/>
    <col min="751" max="751" width="23.7109375" hidden="1"/>
    <col min="752" max="773" width="9.140625" hidden="1"/>
    <col min="774" max="774" width="23.7109375" hidden="1"/>
    <col min="775" max="936" width="9.140625" hidden="1"/>
    <col min="937" max="937" width="50.140625" hidden="1"/>
    <col min="938" max="939" width="10.85546875" hidden="1"/>
    <col min="940" max="961" width="11" hidden="1"/>
    <col min="962" max="983" width="9.140625" hidden="1"/>
    <col min="984" max="984" width="23.7109375" hidden="1"/>
    <col min="985" max="1006" width="9.140625" hidden="1"/>
    <col min="1007" max="1007" width="23.7109375" hidden="1"/>
    <col min="1008" max="1029" width="9.140625" hidden="1"/>
    <col min="1030" max="1030" width="23.7109375" hidden="1"/>
    <col min="1031" max="1192" width="9.140625" hidden="1"/>
    <col min="1193" max="1193" width="50.140625" hidden="1"/>
    <col min="1194" max="1195" width="10.85546875" hidden="1"/>
    <col min="1196" max="1217" width="11" hidden="1"/>
    <col min="1218" max="1239" width="9.140625" hidden="1"/>
    <col min="1240" max="1240" width="23.7109375" hidden="1"/>
    <col min="1241" max="1262" width="9.140625" hidden="1"/>
    <col min="1263" max="1263" width="23.7109375" hidden="1"/>
    <col min="1264" max="1285" width="9.140625" hidden="1"/>
    <col min="1286" max="1286" width="23.7109375" hidden="1"/>
    <col min="1287" max="1448" width="9.140625" hidden="1"/>
    <col min="1449" max="1449" width="50.140625" hidden="1"/>
    <col min="1450" max="1451" width="10.85546875" hidden="1"/>
    <col min="1452" max="1473" width="11" hidden="1"/>
    <col min="1474" max="1495" width="9.140625" hidden="1"/>
    <col min="1496" max="1496" width="23.7109375" hidden="1"/>
    <col min="1497" max="1518" width="9.140625" hidden="1"/>
    <col min="1519" max="1519" width="23.7109375" hidden="1"/>
    <col min="1520" max="1541" width="9.140625" hidden="1"/>
    <col min="1542" max="1542" width="23.7109375" hidden="1"/>
    <col min="1543" max="1704" width="9.140625" hidden="1"/>
    <col min="1705" max="1705" width="50.140625" hidden="1"/>
    <col min="1706" max="1707" width="10.85546875" hidden="1"/>
    <col min="1708" max="1729" width="11" hidden="1"/>
    <col min="1730" max="1751" width="9.140625" hidden="1"/>
    <col min="1752" max="1752" width="23.7109375" hidden="1"/>
    <col min="1753" max="1774" width="9.140625" hidden="1"/>
    <col min="1775" max="1775" width="23.7109375" hidden="1"/>
    <col min="1776" max="1797" width="9.140625" hidden="1"/>
    <col min="1798" max="1798" width="23.7109375" hidden="1"/>
    <col min="1799" max="1960" width="9.140625" hidden="1"/>
    <col min="1961" max="1961" width="50.140625" hidden="1"/>
    <col min="1962" max="1963" width="10.85546875" hidden="1"/>
    <col min="1964" max="1985" width="11" hidden="1"/>
    <col min="1986" max="2007" width="9.140625" hidden="1"/>
    <col min="2008" max="2008" width="23.7109375" hidden="1"/>
    <col min="2009" max="2030" width="9.140625" hidden="1"/>
    <col min="2031" max="2031" width="23.7109375" hidden="1"/>
    <col min="2032" max="2053" width="9.140625" hidden="1"/>
    <col min="2054" max="2054" width="23.7109375" hidden="1"/>
    <col min="2055" max="2216" width="9.140625" hidden="1"/>
    <col min="2217" max="2217" width="50.140625" hidden="1"/>
    <col min="2218" max="2219" width="10.85546875" hidden="1"/>
    <col min="2220" max="2241" width="11" hidden="1"/>
    <col min="2242" max="2263" width="9.140625" hidden="1"/>
    <col min="2264" max="2264" width="23.7109375" hidden="1"/>
    <col min="2265" max="2286" width="9.140625" hidden="1"/>
    <col min="2287" max="2287" width="23.7109375" hidden="1"/>
    <col min="2288" max="2309" width="9.140625" hidden="1"/>
    <col min="2310" max="2310" width="23.7109375" hidden="1"/>
    <col min="2311" max="2472" width="9.140625" hidden="1"/>
    <col min="2473" max="2473" width="50.140625" hidden="1"/>
    <col min="2474" max="2475" width="10.85546875" hidden="1"/>
    <col min="2476" max="2497" width="11" hidden="1"/>
    <col min="2498" max="2519" width="9.140625" hidden="1"/>
    <col min="2520" max="2520" width="23.7109375" hidden="1"/>
    <col min="2521" max="2542" width="9.140625" hidden="1"/>
    <col min="2543" max="2543" width="23.7109375" hidden="1"/>
    <col min="2544" max="2565" width="9.140625" hidden="1"/>
    <col min="2566" max="2566" width="23.7109375" hidden="1"/>
    <col min="2567" max="2728" width="9.140625" hidden="1"/>
    <col min="2729" max="2729" width="50.140625" hidden="1"/>
    <col min="2730" max="2731" width="10.85546875" hidden="1"/>
    <col min="2732" max="2753" width="11" hidden="1"/>
    <col min="2754" max="2775" width="9.140625" hidden="1"/>
    <col min="2776" max="2776" width="23.7109375" hidden="1"/>
    <col min="2777" max="2798" width="9.140625" hidden="1"/>
    <col min="2799" max="2799" width="23.7109375" hidden="1"/>
    <col min="2800" max="2821" width="9.140625" hidden="1"/>
    <col min="2822" max="2822" width="23.7109375" hidden="1"/>
    <col min="2823" max="2984" width="9.140625" hidden="1"/>
    <col min="2985" max="2985" width="50.140625" hidden="1"/>
    <col min="2986" max="2987" width="10.85546875" hidden="1"/>
    <col min="2988" max="3009" width="11" hidden="1"/>
    <col min="3010" max="3031" width="9.140625" hidden="1"/>
    <col min="3032" max="3032" width="23.7109375" hidden="1"/>
    <col min="3033" max="3054" width="9.140625" hidden="1"/>
    <col min="3055" max="3055" width="23.7109375" hidden="1"/>
    <col min="3056" max="3077" width="9.140625" hidden="1"/>
    <col min="3078" max="3078" width="23.7109375" hidden="1"/>
    <col min="3079" max="3240" width="9.140625" hidden="1"/>
    <col min="3241" max="3241" width="50.140625" hidden="1"/>
    <col min="3242" max="3243" width="10.85546875" hidden="1"/>
    <col min="3244" max="3265" width="11" hidden="1"/>
    <col min="3266" max="3287" width="9.140625" hidden="1"/>
    <col min="3288" max="3288" width="23.7109375" hidden="1"/>
    <col min="3289" max="3310" width="9.140625" hidden="1"/>
    <col min="3311" max="3311" width="23.7109375" hidden="1"/>
    <col min="3312" max="3333" width="9.140625" hidden="1"/>
    <col min="3334" max="3334" width="23.7109375" hidden="1"/>
    <col min="3335" max="3496" width="9.140625" hidden="1"/>
    <col min="3497" max="3497" width="50.140625" hidden="1"/>
    <col min="3498" max="3499" width="10.85546875" hidden="1"/>
    <col min="3500" max="3521" width="11" hidden="1"/>
    <col min="3522" max="3543" width="9.140625" hidden="1"/>
    <col min="3544" max="3544" width="23.7109375" hidden="1"/>
    <col min="3545" max="3566" width="9.140625" hidden="1"/>
    <col min="3567" max="3567" width="23.7109375" hidden="1"/>
    <col min="3568" max="3589" width="9.140625" hidden="1"/>
    <col min="3590" max="3590" width="23.7109375" hidden="1"/>
    <col min="3591" max="3752" width="9.140625" hidden="1"/>
    <col min="3753" max="3753" width="50.140625" hidden="1"/>
    <col min="3754" max="3755" width="10.85546875" hidden="1"/>
    <col min="3756" max="3777" width="11" hidden="1"/>
    <col min="3778" max="3799" width="9.140625" hidden="1"/>
    <col min="3800" max="3800" width="23.7109375" hidden="1"/>
    <col min="3801" max="3822" width="9.140625" hidden="1"/>
    <col min="3823" max="3823" width="23.7109375" hidden="1"/>
    <col min="3824" max="3845" width="9.140625" hidden="1"/>
    <col min="3846" max="3846" width="23.7109375" hidden="1"/>
    <col min="3847" max="4008" width="9.140625" hidden="1"/>
    <col min="4009" max="4009" width="50.140625" hidden="1"/>
    <col min="4010" max="4011" width="10.85546875" hidden="1"/>
    <col min="4012" max="4033" width="11" hidden="1"/>
    <col min="4034" max="4055" width="9.140625" hidden="1"/>
    <col min="4056" max="4056" width="23.7109375" hidden="1"/>
    <col min="4057" max="4078" width="9.140625" hidden="1"/>
    <col min="4079" max="4079" width="23.7109375" hidden="1"/>
    <col min="4080" max="4101" width="9.140625" hidden="1"/>
    <col min="4102" max="4102" width="23.7109375" hidden="1"/>
    <col min="4103" max="4264" width="9.140625" hidden="1"/>
    <col min="4265" max="4265" width="50.140625" hidden="1"/>
    <col min="4266" max="4267" width="10.85546875" hidden="1"/>
    <col min="4268" max="4289" width="11" hidden="1"/>
    <col min="4290" max="4311" width="9.140625" hidden="1"/>
    <col min="4312" max="4312" width="23.7109375" hidden="1"/>
    <col min="4313" max="4334" width="9.140625" hidden="1"/>
    <col min="4335" max="4335" width="23.7109375" hidden="1"/>
    <col min="4336" max="4357" width="9.140625" hidden="1"/>
    <col min="4358" max="4358" width="23.7109375" hidden="1"/>
    <col min="4359" max="4520" width="9.140625" hidden="1"/>
    <col min="4521" max="4521" width="50.140625" hidden="1"/>
    <col min="4522" max="4523" width="10.85546875" hidden="1"/>
    <col min="4524" max="4545" width="11" hidden="1"/>
    <col min="4546" max="4567" width="9.140625" hidden="1"/>
    <col min="4568" max="4568" width="23.7109375" hidden="1"/>
    <col min="4569" max="4590" width="9.140625" hidden="1"/>
    <col min="4591" max="4591" width="23.7109375" hidden="1"/>
    <col min="4592" max="4613" width="9.140625" hidden="1"/>
    <col min="4614" max="4614" width="23.7109375" hidden="1"/>
    <col min="4615" max="4776" width="9.140625" hidden="1"/>
    <col min="4777" max="4777" width="50.140625" hidden="1"/>
    <col min="4778" max="4779" width="10.85546875" hidden="1"/>
    <col min="4780" max="4801" width="11" hidden="1"/>
    <col min="4802" max="4823" width="9.140625" hidden="1"/>
    <col min="4824" max="4824" width="23.7109375" hidden="1"/>
    <col min="4825" max="4846" width="9.140625" hidden="1"/>
    <col min="4847" max="4847" width="23.7109375" hidden="1"/>
    <col min="4848" max="4869" width="9.140625" hidden="1"/>
    <col min="4870" max="4870" width="23.7109375" hidden="1"/>
    <col min="4871" max="5032" width="9.140625" hidden="1"/>
    <col min="5033" max="5033" width="50.140625" hidden="1"/>
    <col min="5034" max="5035" width="10.85546875" hidden="1"/>
    <col min="5036" max="5057" width="11" hidden="1"/>
    <col min="5058" max="5079" width="9.140625" hidden="1"/>
    <col min="5080" max="5080" width="23.7109375" hidden="1"/>
    <col min="5081" max="5102" width="9.140625" hidden="1"/>
    <col min="5103" max="5103" width="23.7109375" hidden="1"/>
    <col min="5104" max="5125" width="9.140625" hidden="1"/>
    <col min="5126" max="5126" width="23.7109375" hidden="1"/>
    <col min="5127" max="5288" width="9.140625" hidden="1"/>
    <col min="5289" max="5289" width="50.140625" hidden="1"/>
    <col min="5290" max="5291" width="10.85546875" hidden="1"/>
    <col min="5292" max="5313" width="11" hidden="1"/>
    <col min="5314" max="5335" width="9.140625" hidden="1"/>
    <col min="5336" max="5336" width="23.7109375" hidden="1"/>
    <col min="5337" max="5358" width="9.140625" hidden="1"/>
    <col min="5359" max="5359" width="23.7109375" hidden="1"/>
    <col min="5360" max="5381" width="9.140625" hidden="1"/>
    <col min="5382" max="5382" width="23.7109375" hidden="1"/>
    <col min="5383" max="5544" width="9.140625" hidden="1"/>
    <col min="5545" max="5545" width="50.140625" hidden="1"/>
    <col min="5546" max="5547" width="10.85546875" hidden="1"/>
    <col min="5548" max="5569" width="11" hidden="1"/>
    <col min="5570" max="5591" width="9.140625" hidden="1"/>
    <col min="5592" max="5592" width="23.7109375" hidden="1"/>
    <col min="5593" max="5614" width="9.140625" hidden="1"/>
    <col min="5615" max="5615" width="23.7109375" hidden="1"/>
    <col min="5616" max="5637" width="9.140625" hidden="1"/>
    <col min="5638" max="5638" width="23.7109375" hidden="1"/>
    <col min="5639" max="5800" width="9.140625" hidden="1"/>
    <col min="5801" max="5801" width="50.140625" hidden="1"/>
    <col min="5802" max="5803" width="10.85546875" hidden="1"/>
    <col min="5804" max="5825" width="11" hidden="1"/>
    <col min="5826" max="5847" width="9.140625" hidden="1"/>
    <col min="5848" max="5848" width="23.7109375" hidden="1"/>
    <col min="5849" max="5870" width="9.140625" hidden="1"/>
    <col min="5871" max="5871" width="23.7109375" hidden="1"/>
    <col min="5872" max="5893" width="9.140625" hidden="1"/>
    <col min="5894" max="5894" width="23.7109375" hidden="1"/>
    <col min="5895" max="6056" width="9.140625" hidden="1"/>
    <col min="6057" max="6057" width="50.140625" hidden="1"/>
    <col min="6058" max="6059" width="10.85546875" hidden="1"/>
    <col min="6060" max="6081" width="11" hidden="1"/>
    <col min="6082" max="6103" width="9.140625" hidden="1"/>
    <col min="6104" max="6104" width="23.7109375" hidden="1"/>
    <col min="6105" max="6126" width="9.140625" hidden="1"/>
    <col min="6127" max="6127" width="23.7109375" hidden="1"/>
    <col min="6128" max="6149" width="9.140625" hidden="1"/>
    <col min="6150" max="6150" width="23.7109375" hidden="1"/>
    <col min="6151" max="6312" width="9.140625" hidden="1"/>
    <col min="6313" max="6313" width="50.140625" hidden="1"/>
    <col min="6314" max="6315" width="10.85546875" hidden="1"/>
    <col min="6316" max="6337" width="11" hidden="1"/>
    <col min="6338" max="6359" width="9.140625" hidden="1"/>
    <col min="6360" max="6360" width="23.7109375" hidden="1"/>
    <col min="6361" max="6382" width="9.140625" hidden="1"/>
    <col min="6383" max="6383" width="23.7109375" hidden="1"/>
    <col min="6384" max="6405" width="9.140625" hidden="1"/>
    <col min="6406" max="6406" width="23.7109375" hidden="1"/>
    <col min="6407" max="6568" width="9.140625" hidden="1"/>
    <col min="6569" max="6569" width="50.140625" hidden="1"/>
    <col min="6570" max="6571" width="10.85546875" hidden="1"/>
    <col min="6572" max="6593" width="11" hidden="1"/>
    <col min="6594" max="6615" width="9.140625" hidden="1"/>
    <col min="6616" max="6616" width="23.7109375" hidden="1"/>
    <col min="6617" max="6638" width="9.140625" hidden="1"/>
    <col min="6639" max="6639" width="23.7109375" hidden="1"/>
    <col min="6640" max="6661" width="9.140625" hidden="1"/>
    <col min="6662" max="6662" width="23.7109375" hidden="1"/>
    <col min="6663" max="6824" width="9.140625" hidden="1"/>
    <col min="6825" max="6825" width="50.140625" hidden="1"/>
    <col min="6826" max="6827" width="10.85546875" hidden="1"/>
    <col min="6828" max="6849" width="11" hidden="1"/>
    <col min="6850" max="6871" width="9.140625" hidden="1"/>
    <col min="6872" max="6872" width="23.7109375" hidden="1"/>
    <col min="6873" max="6894" width="9.140625" hidden="1"/>
    <col min="6895" max="6895" width="23.7109375" hidden="1"/>
    <col min="6896" max="6917" width="9.140625" hidden="1"/>
    <col min="6918" max="6918" width="23.7109375" hidden="1"/>
    <col min="6919" max="7080" width="9.140625" hidden="1"/>
    <col min="7081" max="7081" width="50.140625" hidden="1"/>
    <col min="7082" max="7083" width="10.85546875" hidden="1"/>
    <col min="7084" max="7105" width="11" hidden="1"/>
    <col min="7106" max="7127" width="9.140625" hidden="1"/>
    <col min="7128" max="7128" width="23.7109375" hidden="1"/>
    <col min="7129" max="7150" width="9.140625" hidden="1"/>
    <col min="7151" max="7151" width="23.7109375" hidden="1"/>
    <col min="7152" max="7173" width="9.140625" hidden="1"/>
    <col min="7174" max="7174" width="23.7109375" hidden="1"/>
    <col min="7175" max="7336" width="9.140625" hidden="1"/>
    <col min="7337" max="7337" width="50.140625" hidden="1"/>
    <col min="7338" max="7339" width="10.85546875" hidden="1"/>
    <col min="7340" max="7361" width="11" hidden="1"/>
    <col min="7362" max="7383" width="9.140625" hidden="1"/>
    <col min="7384" max="7384" width="23.7109375" hidden="1"/>
    <col min="7385" max="7406" width="9.140625" hidden="1"/>
    <col min="7407" max="7407" width="23.7109375" hidden="1"/>
    <col min="7408" max="7429" width="9.140625" hidden="1"/>
    <col min="7430" max="7430" width="23.7109375" hidden="1"/>
    <col min="7431" max="7592" width="9.140625" hidden="1"/>
    <col min="7593" max="7593" width="50.140625" hidden="1"/>
    <col min="7594" max="7595" width="10.85546875" hidden="1"/>
    <col min="7596" max="7617" width="11" hidden="1"/>
    <col min="7618" max="7639" width="9.140625" hidden="1"/>
    <col min="7640" max="7640" width="23.7109375" hidden="1"/>
    <col min="7641" max="7662" width="9.140625" hidden="1"/>
    <col min="7663" max="7663" width="23.7109375" hidden="1"/>
    <col min="7664" max="7685" width="9.140625" hidden="1"/>
    <col min="7686" max="7686" width="23.7109375" hidden="1"/>
    <col min="7687" max="7848" width="9.140625" hidden="1"/>
    <col min="7849" max="7849" width="50.140625" hidden="1"/>
    <col min="7850" max="7851" width="10.85546875" hidden="1"/>
    <col min="7852" max="7873" width="11" hidden="1"/>
    <col min="7874" max="7895" width="9.140625" hidden="1"/>
    <col min="7896" max="7896" width="23.7109375" hidden="1"/>
    <col min="7897" max="7918" width="9.140625" hidden="1"/>
    <col min="7919" max="7919" width="23.7109375" hidden="1"/>
    <col min="7920" max="7941" width="9.140625" hidden="1"/>
    <col min="7942" max="7942" width="23.7109375" hidden="1"/>
    <col min="7943" max="8104" width="9.140625" hidden="1"/>
    <col min="8105" max="8105" width="50.140625" hidden="1"/>
    <col min="8106" max="8107" width="10.85546875" hidden="1"/>
    <col min="8108" max="8129" width="11" hidden="1"/>
    <col min="8130" max="8151" width="9.140625" hidden="1"/>
    <col min="8152" max="8152" width="23.7109375" hidden="1"/>
    <col min="8153" max="8174" width="9.140625" hidden="1"/>
    <col min="8175" max="8175" width="23.7109375" hidden="1"/>
    <col min="8176" max="8197" width="9.140625" hidden="1"/>
    <col min="8198" max="8198" width="23.7109375" hidden="1"/>
    <col min="8199" max="8360" width="9.140625" hidden="1"/>
    <col min="8361" max="8361" width="50.140625" hidden="1"/>
    <col min="8362" max="8363" width="10.85546875" hidden="1"/>
    <col min="8364" max="8385" width="11" hidden="1"/>
    <col min="8386" max="8407" width="9.140625" hidden="1"/>
    <col min="8408" max="8408" width="23.7109375" hidden="1"/>
    <col min="8409" max="8430" width="9.140625" hidden="1"/>
    <col min="8431" max="8431" width="23.7109375" hidden="1"/>
    <col min="8432" max="8453" width="9.140625" hidden="1"/>
    <col min="8454" max="8454" width="23.7109375" hidden="1"/>
    <col min="8455" max="8616" width="9.140625" hidden="1"/>
    <col min="8617" max="8617" width="50.140625" hidden="1"/>
    <col min="8618" max="8619" width="10.85546875" hidden="1"/>
    <col min="8620" max="8641" width="11" hidden="1"/>
    <col min="8642" max="8663" width="9.140625" hidden="1"/>
    <col min="8664" max="8664" width="23.7109375" hidden="1"/>
    <col min="8665" max="8686" width="9.140625" hidden="1"/>
    <col min="8687" max="8687" width="23.7109375" hidden="1"/>
    <col min="8688" max="8709" width="9.140625" hidden="1"/>
    <col min="8710" max="8710" width="23.7109375" hidden="1"/>
    <col min="8711" max="8872" width="9.140625" hidden="1"/>
    <col min="8873" max="8873" width="50.140625" hidden="1"/>
    <col min="8874" max="8875" width="10.85546875" hidden="1"/>
    <col min="8876" max="8897" width="11" hidden="1"/>
    <col min="8898" max="8919" width="9.140625" hidden="1"/>
    <col min="8920" max="8920" width="23.7109375" hidden="1"/>
    <col min="8921" max="8942" width="9.140625" hidden="1"/>
    <col min="8943" max="8943" width="23.7109375" hidden="1"/>
    <col min="8944" max="8965" width="9.140625" hidden="1"/>
    <col min="8966" max="8966" width="23.7109375" hidden="1"/>
    <col min="8967" max="9128" width="9.140625" hidden="1"/>
    <col min="9129" max="9129" width="50.140625" hidden="1"/>
    <col min="9130" max="9131" width="10.85546875" hidden="1"/>
    <col min="9132" max="9153" width="11" hidden="1"/>
    <col min="9154" max="9175" width="9.140625" hidden="1"/>
    <col min="9176" max="9176" width="23.7109375" hidden="1"/>
    <col min="9177" max="9198" width="9.140625" hidden="1"/>
    <col min="9199" max="9199" width="23.7109375" hidden="1"/>
    <col min="9200" max="9221" width="9.140625" hidden="1"/>
    <col min="9222" max="9222" width="23.7109375" hidden="1"/>
    <col min="9223" max="9384" width="9.140625" hidden="1"/>
    <col min="9385" max="9385" width="50.140625" hidden="1"/>
    <col min="9386" max="9387" width="10.85546875" hidden="1"/>
    <col min="9388" max="9409" width="11" hidden="1"/>
    <col min="9410" max="9431" width="9.140625" hidden="1"/>
    <col min="9432" max="9432" width="23.7109375" hidden="1"/>
    <col min="9433" max="9454" width="9.140625" hidden="1"/>
    <col min="9455" max="9455" width="23.7109375" hidden="1"/>
    <col min="9456" max="9477" width="9.140625" hidden="1"/>
    <col min="9478" max="9478" width="23.7109375" hidden="1"/>
    <col min="9479" max="9640" width="9.140625" hidden="1"/>
    <col min="9641" max="9641" width="50.140625" hidden="1"/>
    <col min="9642" max="9643" width="10.85546875" hidden="1"/>
    <col min="9644" max="9665" width="11" hidden="1"/>
    <col min="9666" max="9687" width="9.140625" hidden="1"/>
    <col min="9688" max="9688" width="23.7109375" hidden="1"/>
    <col min="9689" max="9710" width="9.140625" hidden="1"/>
    <col min="9711" max="9711" width="23.7109375" hidden="1"/>
    <col min="9712" max="9733" width="9.140625" hidden="1"/>
    <col min="9734" max="9734" width="23.7109375" hidden="1"/>
    <col min="9735" max="9896" width="9.140625" hidden="1"/>
    <col min="9897" max="9897" width="50.140625" hidden="1"/>
    <col min="9898" max="9899" width="10.85546875" hidden="1"/>
    <col min="9900" max="9921" width="11" hidden="1"/>
    <col min="9922" max="9943" width="9.140625" hidden="1"/>
    <col min="9944" max="9944" width="23.7109375" hidden="1"/>
    <col min="9945" max="9966" width="9.140625" hidden="1"/>
    <col min="9967" max="9967" width="23.7109375" hidden="1"/>
    <col min="9968" max="9989" width="9.140625" hidden="1"/>
    <col min="9990" max="9990" width="23.7109375" hidden="1"/>
    <col min="9991" max="10152" width="9.140625" hidden="1"/>
    <col min="10153" max="10153" width="50.140625" hidden="1"/>
    <col min="10154" max="10155" width="10.85546875" hidden="1"/>
    <col min="10156" max="10177" width="11" hidden="1"/>
    <col min="10178" max="10199" width="9.140625" hidden="1"/>
    <col min="10200" max="10200" width="23.7109375" hidden="1"/>
    <col min="10201" max="10222" width="9.140625" hidden="1"/>
    <col min="10223" max="10223" width="23.7109375" hidden="1"/>
    <col min="10224" max="10245" width="9.140625" hidden="1"/>
    <col min="10246" max="10246" width="23.7109375" hidden="1"/>
    <col min="10247" max="10408" width="9.140625" hidden="1"/>
    <col min="10409" max="10409" width="50.140625" hidden="1"/>
    <col min="10410" max="10411" width="10.85546875" hidden="1"/>
    <col min="10412" max="10433" width="11" hidden="1"/>
    <col min="10434" max="10455" width="9.140625" hidden="1"/>
    <col min="10456" max="10456" width="23.7109375" hidden="1"/>
    <col min="10457" max="10478" width="9.140625" hidden="1"/>
    <col min="10479" max="10479" width="23.7109375" hidden="1"/>
    <col min="10480" max="10501" width="9.140625" hidden="1"/>
    <col min="10502" max="10502" width="23.7109375" hidden="1"/>
    <col min="10503" max="10664" width="9.140625" hidden="1"/>
    <col min="10665" max="10665" width="50.140625" hidden="1"/>
    <col min="10666" max="10667" width="10.85546875" hidden="1"/>
    <col min="10668" max="10689" width="11" hidden="1"/>
    <col min="10690" max="10711" width="9.140625" hidden="1"/>
    <col min="10712" max="10712" width="23.7109375" hidden="1"/>
    <col min="10713" max="10734" width="9.140625" hidden="1"/>
    <col min="10735" max="10735" width="23.7109375" hidden="1"/>
    <col min="10736" max="10757" width="9.140625" hidden="1"/>
    <col min="10758" max="10758" width="23.7109375" hidden="1"/>
    <col min="10759" max="10920" width="9.140625" hidden="1"/>
    <col min="10921" max="10921" width="50.140625" hidden="1"/>
    <col min="10922" max="10923" width="10.85546875" hidden="1"/>
    <col min="10924" max="10945" width="11" hidden="1"/>
    <col min="10946" max="10967" width="9.140625" hidden="1"/>
    <col min="10968" max="10968" width="23.7109375" hidden="1"/>
    <col min="10969" max="10990" width="9.140625" hidden="1"/>
    <col min="10991" max="10991" width="23.7109375" hidden="1"/>
    <col min="10992" max="11013" width="9.140625" hidden="1"/>
    <col min="11014" max="11014" width="23.7109375" hidden="1"/>
    <col min="11015" max="11176" width="9.140625" hidden="1"/>
    <col min="11177" max="11177" width="50.140625" hidden="1"/>
    <col min="11178" max="11179" width="10.85546875" hidden="1"/>
    <col min="11180" max="11201" width="11" hidden="1"/>
    <col min="11202" max="11223" width="9.140625" hidden="1"/>
    <col min="11224" max="11224" width="23.7109375" hidden="1"/>
    <col min="11225" max="11246" width="9.140625" hidden="1"/>
    <col min="11247" max="11247" width="23.7109375" hidden="1"/>
    <col min="11248" max="11269" width="9.140625" hidden="1"/>
    <col min="11270" max="11270" width="23.7109375" hidden="1"/>
    <col min="11271" max="11432" width="9.140625" hidden="1"/>
    <col min="11433" max="11433" width="50.140625" hidden="1"/>
    <col min="11434" max="11435" width="10.85546875" hidden="1"/>
    <col min="11436" max="11457" width="11" hidden="1"/>
    <col min="11458" max="11479" width="9.140625" hidden="1"/>
    <col min="11480" max="11480" width="23.7109375" hidden="1"/>
    <col min="11481" max="11502" width="9.140625" hidden="1"/>
    <col min="11503" max="11503" width="23.7109375" hidden="1"/>
    <col min="11504" max="11525" width="9.140625" hidden="1"/>
    <col min="11526" max="11526" width="23.7109375" hidden="1"/>
    <col min="11527" max="11688" width="9.140625" hidden="1"/>
    <col min="11689" max="11689" width="50.140625" hidden="1"/>
    <col min="11690" max="11691" width="10.85546875" hidden="1"/>
    <col min="11692" max="11713" width="11" hidden="1"/>
    <col min="11714" max="11735" width="9.140625" hidden="1"/>
    <col min="11736" max="11736" width="23.7109375" hidden="1"/>
    <col min="11737" max="11758" width="9.140625" hidden="1"/>
    <col min="11759" max="11759" width="23.7109375" hidden="1"/>
    <col min="11760" max="11781" width="9.140625" hidden="1"/>
    <col min="11782" max="11782" width="23.7109375" hidden="1"/>
    <col min="11783" max="11944" width="9.140625" hidden="1"/>
    <col min="11945" max="11945" width="50.140625" hidden="1"/>
    <col min="11946" max="11947" width="10.85546875" hidden="1"/>
    <col min="11948" max="11969" width="11" hidden="1"/>
    <col min="11970" max="11991" width="9.140625" hidden="1"/>
    <col min="11992" max="11992" width="23.7109375" hidden="1"/>
    <col min="11993" max="12014" width="9.140625" hidden="1"/>
    <col min="12015" max="12015" width="23.7109375" hidden="1"/>
    <col min="12016" max="12037" width="9.140625" hidden="1"/>
    <col min="12038" max="12038" width="23.7109375" hidden="1"/>
    <col min="12039" max="12200" width="9.140625" hidden="1"/>
    <col min="12201" max="12201" width="50.140625" hidden="1"/>
    <col min="12202" max="12203" width="10.85546875" hidden="1"/>
    <col min="12204" max="12225" width="11" hidden="1"/>
    <col min="12226" max="12247" width="9.140625" hidden="1"/>
    <col min="12248" max="12248" width="23.7109375" hidden="1"/>
    <col min="12249" max="12270" width="9.140625" hidden="1"/>
    <col min="12271" max="12271" width="23.7109375" hidden="1"/>
    <col min="12272" max="12293" width="9.140625" hidden="1"/>
    <col min="12294" max="12294" width="23.7109375" hidden="1"/>
    <col min="12295" max="12456" width="9.140625" hidden="1"/>
    <col min="12457" max="12457" width="50.140625" hidden="1"/>
    <col min="12458" max="12459" width="10.85546875" hidden="1"/>
    <col min="12460" max="12481" width="11" hidden="1"/>
    <col min="12482" max="12503" width="9.140625" hidden="1"/>
    <col min="12504" max="12504" width="23.7109375" hidden="1"/>
    <col min="12505" max="12526" width="9.140625" hidden="1"/>
    <col min="12527" max="12527" width="23.7109375" hidden="1"/>
    <col min="12528" max="12549" width="9.140625" hidden="1"/>
    <col min="12550" max="12550" width="23.7109375" hidden="1"/>
    <col min="12551" max="12712" width="9.140625" hidden="1"/>
    <col min="12713" max="12713" width="50.140625" hidden="1"/>
    <col min="12714" max="12715" width="10.85546875" hidden="1"/>
    <col min="12716" max="12737" width="11" hidden="1"/>
    <col min="12738" max="12759" width="9.140625" hidden="1"/>
    <col min="12760" max="12760" width="23.7109375" hidden="1"/>
    <col min="12761" max="12782" width="9.140625" hidden="1"/>
    <col min="12783" max="12783" width="23.7109375" hidden="1"/>
    <col min="12784" max="12805" width="9.140625" hidden="1"/>
    <col min="12806" max="12806" width="23.7109375" hidden="1"/>
    <col min="12807" max="12968" width="9.140625" hidden="1"/>
    <col min="12969" max="12969" width="50.140625" hidden="1"/>
    <col min="12970" max="12971" width="10.85546875" hidden="1"/>
    <col min="12972" max="12993" width="11" hidden="1"/>
    <col min="12994" max="13015" width="9.140625" hidden="1"/>
    <col min="13016" max="13016" width="23.7109375" hidden="1"/>
    <col min="13017" max="13038" width="9.140625" hidden="1"/>
    <col min="13039" max="13039" width="23.7109375" hidden="1"/>
    <col min="13040" max="13061" width="9.140625" hidden="1"/>
    <col min="13062" max="13062" width="23.7109375" hidden="1"/>
    <col min="13063" max="13224" width="9.140625" hidden="1"/>
    <col min="13225" max="13225" width="50.140625" hidden="1"/>
    <col min="13226" max="13227" width="10.85546875" hidden="1"/>
    <col min="13228" max="13249" width="11" hidden="1"/>
    <col min="13250" max="13271" width="9.140625" hidden="1"/>
    <col min="13272" max="13272" width="23.7109375" hidden="1"/>
    <col min="13273" max="13294" width="9.140625" hidden="1"/>
    <col min="13295" max="13295" width="23.7109375" hidden="1"/>
    <col min="13296" max="13317" width="9.140625" hidden="1"/>
    <col min="13318" max="13318" width="23.7109375" hidden="1"/>
    <col min="13319" max="13480" width="9.140625" hidden="1"/>
    <col min="13481" max="13481" width="50.140625" hidden="1"/>
    <col min="13482" max="13483" width="10.85546875" hidden="1"/>
    <col min="13484" max="13505" width="11" hidden="1"/>
    <col min="13506" max="13527" width="9.140625" hidden="1"/>
    <col min="13528" max="13528" width="23.7109375" hidden="1"/>
    <col min="13529" max="13550" width="9.140625" hidden="1"/>
    <col min="13551" max="13551" width="23.7109375" hidden="1"/>
    <col min="13552" max="13573" width="9.140625" hidden="1"/>
    <col min="13574" max="13574" width="23.7109375" hidden="1"/>
    <col min="13575" max="13736" width="9.140625" hidden="1"/>
    <col min="13737" max="13737" width="50.140625" hidden="1"/>
    <col min="13738" max="13739" width="10.85546875" hidden="1"/>
    <col min="13740" max="13761" width="11" hidden="1"/>
    <col min="13762" max="13783" width="9.140625" hidden="1"/>
    <col min="13784" max="13784" width="23.7109375" hidden="1"/>
    <col min="13785" max="13806" width="9.140625" hidden="1"/>
    <col min="13807" max="13807" width="23.7109375" hidden="1"/>
    <col min="13808" max="13829" width="9.140625" hidden="1"/>
    <col min="13830" max="13830" width="23.7109375" hidden="1"/>
    <col min="13831" max="13992" width="9.140625" hidden="1"/>
    <col min="13993" max="13993" width="50.140625" hidden="1"/>
    <col min="13994" max="13995" width="10.85546875" hidden="1"/>
    <col min="13996" max="14017" width="11" hidden="1"/>
    <col min="14018" max="14039" width="9.140625" hidden="1"/>
    <col min="14040" max="14040" width="23.7109375" hidden="1"/>
    <col min="14041" max="14062" width="9.140625" hidden="1"/>
    <col min="14063" max="14063" width="23.7109375" hidden="1"/>
    <col min="14064" max="14085" width="9.140625" hidden="1"/>
    <col min="14086" max="14086" width="23.7109375" hidden="1"/>
    <col min="14087" max="14248" width="9.140625" hidden="1"/>
    <col min="14249" max="14249" width="50.140625" hidden="1"/>
    <col min="14250" max="14251" width="10.85546875" hidden="1"/>
    <col min="14252" max="14273" width="11" hidden="1"/>
    <col min="14274" max="14295" width="9.140625" hidden="1"/>
    <col min="14296" max="14296" width="23.7109375" hidden="1"/>
    <col min="14297" max="14318" width="9.140625" hidden="1"/>
    <col min="14319" max="14319" width="23.7109375" hidden="1"/>
    <col min="14320" max="14341" width="9.140625" hidden="1"/>
    <col min="14342" max="14342" width="23.7109375" hidden="1"/>
    <col min="14343" max="14504" width="9.140625" hidden="1"/>
    <col min="14505" max="14505" width="50.140625" hidden="1"/>
    <col min="14506" max="14507" width="10.85546875" hidden="1"/>
    <col min="14508" max="14529" width="11" hidden="1"/>
    <col min="14530" max="14551" width="9.140625" hidden="1"/>
    <col min="14552" max="14552" width="23.7109375" hidden="1"/>
    <col min="14553" max="14574" width="9.140625" hidden="1"/>
    <col min="14575" max="14575" width="23.7109375" hidden="1"/>
    <col min="14576" max="14597" width="9.140625" hidden="1"/>
    <col min="14598" max="14598" width="23.7109375" hidden="1"/>
    <col min="14599" max="14760" width="9.140625" hidden="1"/>
    <col min="14761" max="14761" width="50.140625" hidden="1"/>
    <col min="14762" max="14763" width="10.85546875" hidden="1"/>
    <col min="14764" max="14785" width="11" hidden="1"/>
    <col min="14786" max="14807" width="9.140625" hidden="1"/>
    <col min="14808" max="14808" width="23.7109375" hidden="1"/>
    <col min="14809" max="14830" width="9.140625" hidden="1"/>
    <col min="14831" max="14831" width="23.7109375" hidden="1"/>
    <col min="14832" max="14853" width="9.140625" hidden="1"/>
    <col min="14854" max="14854" width="23.7109375" hidden="1"/>
    <col min="14855" max="15016" width="9.140625" hidden="1"/>
    <col min="15017" max="15017" width="50.140625" hidden="1"/>
    <col min="15018" max="15019" width="10.85546875" hidden="1"/>
    <col min="15020" max="15041" width="11" hidden="1"/>
    <col min="15042" max="15063" width="9.140625" hidden="1"/>
    <col min="15064" max="15064" width="23.7109375" hidden="1"/>
    <col min="15065" max="15086" width="9.140625" hidden="1"/>
    <col min="15087" max="15087" width="23.7109375" hidden="1"/>
    <col min="15088" max="15109" width="9.140625" hidden="1"/>
    <col min="15110" max="15110" width="23.7109375" hidden="1"/>
    <col min="15111" max="15272" width="9.140625" hidden="1"/>
    <col min="15273" max="15273" width="50.140625" hidden="1"/>
    <col min="15274" max="15275" width="10.85546875" hidden="1"/>
    <col min="15276" max="15297" width="11" hidden="1"/>
    <col min="15298" max="15319" width="9.140625" hidden="1"/>
    <col min="15320" max="15320" width="23.7109375" hidden="1"/>
    <col min="15321" max="15342" width="9.140625" hidden="1"/>
    <col min="15343" max="15343" width="23.7109375" hidden="1"/>
    <col min="15344" max="15365" width="9.140625" hidden="1"/>
    <col min="15366" max="15366" width="23.7109375" hidden="1"/>
    <col min="15367" max="15528" width="9.140625" hidden="1"/>
    <col min="15529" max="15529" width="50.140625" hidden="1"/>
    <col min="15530" max="15531" width="10.85546875" hidden="1"/>
    <col min="15532" max="15553" width="11" hidden="1"/>
    <col min="15554" max="15575" width="9.140625" hidden="1"/>
    <col min="15576" max="15576" width="23.7109375" hidden="1"/>
    <col min="15577" max="15598" width="9.140625" hidden="1"/>
    <col min="15599" max="15599" width="23.7109375" hidden="1"/>
    <col min="15600" max="15621" width="9.140625" hidden="1"/>
    <col min="15622" max="15622" width="23.7109375" hidden="1"/>
    <col min="15623" max="15784" width="9.140625" hidden="1"/>
    <col min="15785" max="15785" width="50.140625" hidden="1"/>
    <col min="15786" max="15787" width="10.85546875" hidden="1"/>
    <col min="15788" max="15809" width="11" hidden="1"/>
    <col min="15810" max="15831" width="9.140625" hidden="1"/>
    <col min="15832" max="15832" width="23.7109375" hidden="1"/>
    <col min="15833" max="15854" width="9.140625" hidden="1"/>
    <col min="15855" max="15855" width="23.7109375" hidden="1"/>
    <col min="15856" max="15877" width="9.140625" hidden="1"/>
    <col min="15878" max="15878" width="23.7109375" hidden="1"/>
    <col min="15879" max="16040" width="9.140625" hidden="1"/>
    <col min="16041" max="16041" width="50.140625" hidden="1"/>
    <col min="16042" max="16043" width="10.85546875" hidden="1"/>
    <col min="16044" max="16065" width="11" hidden="1"/>
    <col min="16066" max="16087" width="9.140625" hidden="1"/>
    <col min="16088" max="16088" width="23.7109375" hidden="1"/>
    <col min="16089" max="16110" width="9.140625" hidden="1"/>
    <col min="16111" max="16111" width="23.7109375" hidden="1"/>
    <col min="16112" max="16133" width="9.140625" hidden="1"/>
    <col min="16134" max="16134" width="23.7109375" hidden="1"/>
    <col min="16135" max="16384" width="9.140625" hidden="1"/>
  </cols>
  <sheetData>
    <row r="1" spans="1:9" ht="33.75" customHeight="1" x14ac:dyDescent="0.2">
      <c r="A1" s="41" t="s">
        <v>12</v>
      </c>
      <c r="B1" s="35" t="s">
        <v>1</v>
      </c>
      <c r="C1" s="35" t="s">
        <v>2</v>
      </c>
      <c r="D1" s="37" t="s">
        <v>156</v>
      </c>
      <c r="E1" s="37" t="s">
        <v>159</v>
      </c>
      <c r="F1" s="37" t="s">
        <v>160</v>
      </c>
      <c r="G1" s="37" t="s">
        <v>161</v>
      </c>
      <c r="H1" s="37" t="s">
        <v>162</v>
      </c>
      <c r="I1" s="39" t="s">
        <v>147</v>
      </c>
    </row>
    <row r="2" spans="1:9" ht="33" customHeight="1" x14ac:dyDescent="0.2">
      <c r="A2" s="42"/>
      <c r="B2" s="36"/>
      <c r="C2" s="36"/>
      <c r="D2" s="38"/>
      <c r="E2" s="38"/>
      <c r="F2" s="38"/>
      <c r="G2" s="36"/>
      <c r="H2" s="36"/>
      <c r="I2" s="40"/>
    </row>
    <row r="3" spans="1:9" ht="12.75" customHeight="1" x14ac:dyDescent="0.2">
      <c r="A3" s="14" t="s">
        <v>6</v>
      </c>
      <c r="B3" s="15"/>
      <c r="C3" s="16"/>
      <c r="D3" s="17"/>
      <c r="E3" s="17"/>
      <c r="F3" s="17"/>
      <c r="G3" s="16" t="str">
        <f t="shared" ref="G3:G13" si="0">IF(D3="",IF(E3&gt;0,"Ny data",IF(E3="","",0)),IF(D3=0,IF(E3=0,0,"Ny data"),(E3-D3)/D3))</f>
        <v/>
      </c>
      <c r="H3" s="18" t="str">
        <f t="shared" ref="H3:H13" si="1">IF(E3="",IF(F3&gt;0,"Ny data",IF(F3="","",0)),IF(E3=0,IF(F3=0,0,"Ny data"),(F3-E3)/E3))</f>
        <v/>
      </c>
      <c r="I3" s="17"/>
    </row>
    <row r="4" spans="1:9" ht="14.25" customHeight="1" x14ac:dyDescent="0.2">
      <c r="A4" s="23" t="s">
        <v>143</v>
      </c>
      <c r="B4" s="11" t="s">
        <v>148</v>
      </c>
      <c r="C4" s="13">
        <v>75</v>
      </c>
      <c r="D4" s="12">
        <v>250</v>
      </c>
      <c r="E4" s="3">
        <f>135+(658+1088)*0.391</f>
        <v>817.68600000000004</v>
      </c>
      <c r="F4" s="3">
        <f>135+(658+1088)*0.391</f>
        <v>817.68600000000004</v>
      </c>
      <c r="G4" s="4">
        <f t="shared" si="0"/>
        <v>2.2707440000000001</v>
      </c>
      <c r="H4" s="4">
        <f t="shared" si="1"/>
        <v>0</v>
      </c>
      <c r="I4" s="3" t="s">
        <v>195</v>
      </c>
    </row>
    <row r="5" spans="1:9" ht="12.75" customHeight="1" x14ac:dyDescent="0.2">
      <c r="A5" s="23" t="s">
        <v>144</v>
      </c>
      <c r="B5" s="11" t="s">
        <v>3</v>
      </c>
      <c r="C5" s="13">
        <v>5</v>
      </c>
      <c r="D5" s="12">
        <v>51</v>
      </c>
      <c r="E5" s="3">
        <f>(34+40)*0.391</f>
        <v>28.934000000000001</v>
      </c>
      <c r="F5" s="3">
        <f>(40+40)*0.391</f>
        <v>31.28</v>
      </c>
      <c r="G5" s="4">
        <f t="shared" si="0"/>
        <v>-0.43266666666666664</v>
      </c>
      <c r="H5" s="4">
        <f t="shared" si="1"/>
        <v>8.1081081081081086E-2</v>
      </c>
      <c r="I5" s="3" t="s">
        <v>194</v>
      </c>
    </row>
    <row r="6" spans="1:9" ht="12.75" customHeight="1" x14ac:dyDescent="0.2">
      <c r="A6" s="23" t="s">
        <v>13</v>
      </c>
      <c r="B6" s="11" t="s">
        <v>3</v>
      </c>
      <c r="C6" s="13">
        <v>5</v>
      </c>
      <c r="D6" s="12">
        <v>8</v>
      </c>
      <c r="E6" s="3">
        <v>0</v>
      </c>
      <c r="F6" s="3">
        <v>0</v>
      </c>
      <c r="G6" s="4">
        <f t="shared" si="0"/>
        <v>-1</v>
      </c>
      <c r="H6" s="4">
        <f t="shared" si="1"/>
        <v>0</v>
      </c>
      <c r="I6" s="3"/>
    </row>
    <row r="7" spans="1:9" ht="12.75" x14ac:dyDescent="0.2">
      <c r="A7" s="23" t="s">
        <v>14</v>
      </c>
      <c r="B7" s="11" t="s">
        <v>3</v>
      </c>
      <c r="C7" s="13">
        <v>5</v>
      </c>
      <c r="D7" s="12">
        <v>5</v>
      </c>
      <c r="E7" s="3">
        <v>12</v>
      </c>
      <c r="F7" s="3">
        <v>12</v>
      </c>
      <c r="G7" s="4">
        <f t="shared" si="0"/>
        <v>1.4</v>
      </c>
      <c r="H7" s="4">
        <f t="shared" si="1"/>
        <v>0</v>
      </c>
      <c r="I7" s="3" t="s">
        <v>197</v>
      </c>
    </row>
    <row r="8" spans="1:9" ht="12.75" customHeight="1" x14ac:dyDescent="0.2">
      <c r="A8" s="23" t="s">
        <v>15</v>
      </c>
      <c r="B8" s="11" t="s">
        <v>3</v>
      </c>
      <c r="C8" s="13">
        <v>5</v>
      </c>
      <c r="D8" s="12">
        <v>0</v>
      </c>
      <c r="E8" s="3">
        <v>0</v>
      </c>
      <c r="F8" s="3">
        <v>0</v>
      </c>
      <c r="G8" s="4">
        <f t="shared" si="0"/>
        <v>0</v>
      </c>
      <c r="H8" s="4">
        <f t="shared" si="1"/>
        <v>0</v>
      </c>
      <c r="I8" s="3"/>
    </row>
    <row r="9" spans="1:9" ht="12.75" customHeight="1" x14ac:dyDescent="0.2">
      <c r="A9" s="23" t="s">
        <v>16</v>
      </c>
      <c r="B9" s="11" t="s">
        <v>3</v>
      </c>
      <c r="C9" s="13">
        <v>5</v>
      </c>
      <c r="D9" s="12">
        <v>3</v>
      </c>
      <c r="E9" s="3">
        <v>3</v>
      </c>
      <c r="F9" s="3">
        <v>3</v>
      </c>
      <c r="G9" s="4">
        <f t="shared" si="0"/>
        <v>0</v>
      </c>
      <c r="H9" s="4">
        <f t="shared" si="1"/>
        <v>0</v>
      </c>
      <c r="I9" s="3"/>
    </row>
    <row r="10" spans="1:9" ht="12.75" customHeight="1" x14ac:dyDescent="0.2">
      <c r="A10" s="23" t="s">
        <v>145</v>
      </c>
      <c r="B10" s="11" t="s">
        <v>3</v>
      </c>
      <c r="C10" s="13">
        <v>5</v>
      </c>
      <c r="D10" s="12">
        <v>0</v>
      </c>
      <c r="E10" s="3">
        <v>0</v>
      </c>
      <c r="F10" s="3">
        <v>0</v>
      </c>
      <c r="G10" s="4">
        <f t="shared" si="0"/>
        <v>0</v>
      </c>
      <c r="H10" s="4">
        <f t="shared" si="1"/>
        <v>0</v>
      </c>
      <c r="I10" s="3"/>
    </row>
    <row r="11" spans="1:9" ht="14.25" customHeight="1" x14ac:dyDescent="0.2">
      <c r="A11" s="23" t="s">
        <v>146</v>
      </c>
      <c r="B11" s="11" t="s">
        <v>148</v>
      </c>
      <c r="C11" s="13">
        <v>75</v>
      </c>
      <c r="D11" s="12">
        <v>856</v>
      </c>
      <c r="E11" s="3">
        <f>128+2207</f>
        <v>2335</v>
      </c>
      <c r="F11" s="3">
        <f>128+2207</f>
        <v>2335</v>
      </c>
      <c r="G11" s="4">
        <f t="shared" si="0"/>
        <v>1.7278037383177569</v>
      </c>
      <c r="H11" s="4">
        <f t="shared" si="1"/>
        <v>0</v>
      </c>
      <c r="I11" s="3" t="s">
        <v>196</v>
      </c>
    </row>
    <row r="12" spans="1:9" ht="14.25" customHeight="1" x14ac:dyDescent="0.2">
      <c r="A12" s="32" t="s">
        <v>157</v>
      </c>
      <c r="B12" s="11" t="s">
        <v>154</v>
      </c>
      <c r="C12" s="13">
        <v>25</v>
      </c>
      <c r="D12" s="12">
        <v>0</v>
      </c>
      <c r="E12" s="3">
        <v>20</v>
      </c>
      <c r="F12" s="3">
        <v>20</v>
      </c>
      <c r="G12" s="4" t="str">
        <f t="shared" si="0"/>
        <v>Ny data</v>
      </c>
      <c r="H12" s="4">
        <f t="shared" si="1"/>
        <v>0</v>
      </c>
      <c r="I12" s="3"/>
    </row>
    <row r="13" spans="1:9" ht="14.25" customHeight="1" x14ac:dyDescent="0.2">
      <c r="A13" s="32" t="s">
        <v>155</v>
      </c>
      <c r="B13" s="11" t="s">
        <v>154</v>
      </c>
      <c r="C13" s="13">
        <v>10</v>
      </c>
      <c r="D13" s="12">
        <v>0</v>
      </c>
      <c r="E13" s="3">
        <v>20</v>
      </c>
      <c r="F13" s="3">
        <v>20</v>
      </c>
      <c r="G13" s="4" t="str">
        <f t="shared" si="0"/>
        <v>Ny data</v>
      </c>
      <c r="H13" s="4">
        <f t="shared" si="1"/>
        <v>0</v>
      </c>
      <c r="I13" s="3"/>
    </row>
    <row r="14" spans="1:9" x14ac:dyDescent="0.2">
      <c r="A14" s="33"/>
      <c r="B14" s="33"/>
      <c r="C14" s="33"/>
      <c r="D14" s="34"/>
      <c r="E14" s="34"/>
      <c r="F14" s="34"/>
      <c r="G14" s="34"/>
      <c r="H14" s="34"/>
      <c r="I14" s="34"/>
    </row>
  </sheetData>
  <sheetProtection algorithmName="SHA-512" hashValue="WOLJ+jL5ZL7LgbAXG044cYpDLyz2Xck5DBgW0sJ/vJlLTU2djM8Yin/R0pXtawkuZe6oQ3zQ0yayFf3cQlYqHA==" saltValue="7DEJ5jQCExITk+x13IVM6g==" spinCount="100000" sheet="1" objects="1" scenarios="1"/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conditionalFormatting sqref="G4:G13">
    <cfRule type="expression" dxfId="4" priority="4">
      <formula>IF(AND($D4="",$E4=""),1,0)</formula>
    </cfRule>
  </conditionalFormatting>
  <conditionalFormatting sqref="G4:H13">
    <cfRule type="expression" dxfId="3" priority="1">
      <formula>IF(ISBLANK($I4),0,1)</formula>
    </cfRule>
    <cfRule type="cellIs" dxfId="2" priority="5" operator="between">
      <formula>-20%</formula>
      <formula>20%</formula>
    </cfRule>
    <cfRule type="cellIs" dxfId="1" priority="6" operator="notBetween">
      <formula>-20%</formula>
      <formula>20%</formula>
    </cfRule>
  </conditionalFormatting>
  <conditionalFormatting sqref="H4:H13">
    <cfRule type="expression" dxfId="0" priority="3">
      <formula>IF(AND($E4="",$F4=""),1,0)</formula>
    </cfRule>
  </conditionalFormatting>
  <dataValidations count="3">
    <dataValidation type="decimal" allowBlank="1" showInputMessage="1" showErrorMessage="1" errorTitle="Fejl" error="Du kan kun indtaste ikke-negative tal i denne celle" sqref="F3:F11 E3:E11" xr:uid="{CF77F284-26C7-4727-9AC0-6C49E74399BE}">
      <formula1>0</formula1>
      <formula2>9999999999999</formula2>
    </dataValidation>
    <dataValidation type="custom" showInputMessage="1" showErrorMessage="1" error="Solcelleanlæg eksl. Inverter (række 12) skal være positiv, hvis der er en tilhørende inverter til solcelleanlæg" sqref="E12:F12" xr:uid="{78495D9E-D658-4C68-BFAF-95F3B3B0D1DD}">
      <formula1>IF(AND(OR(AND(ISNUMBER(E12),E12&gt;=0),E12=""),OR(E13=0,E12&gt;0)),TRUE,FALSE)</formula1>
    </dataValidation>
    <dataValidation type="custom" showInputMessage="1" showErrorMessage="1" error="Inverter til solcelleanlæg (række 13) kan kun udfyldes, hvis der er et tilhørende solcelleanlæg, og den skal være et ikke-negativt tal" sqref="E13:F13" xr:uid="{56C4E534-B2D1-4A9F-846B-8B522AF0BC6C}">
      <formula1>IF(AND(OR(AND(ISNUMBER(E13),E13&gt;=0),E13=""),OR(E12&gt;0,E13=0,E13="")),TRUE,FALSE)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3470CA7FAE2C40B78D0854C7877E67" ma:contentTypeVersion="4" ma:contentTypeDescription="Create a new document." ma:contentTypeScope="" ma:versionID="d09860652bd886ad4fea8ffa690583a7">
  <xsd:schema xmlns:xsd="http://www.w3.org/2001/XMLSchema" xmlns:xs="http://www.w3.org/2001/XMLSchema" xmlns:p="http://schemas.microsoft.com/office/2006/metadata/properties" xmlns:ns2="c2b8cbce-0c52-40df-9560-538f7012fdf8" targetNamespace="http://schemas.microsoft.com/office/2006/metadata/properties" ma:root="true" ma:fieldsID="86c0835e518eb2495c24648e66abfc32" ns2:_="">
    <xsd:import namespace="c2b8cbce-0c52-40df-9560-538f7012fd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8cbce-0c52-40df-9560-538f7012fd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1D315A-1901-4077-83AC-4FAA193DDC3C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c2b8cbce-0c52-40df-9560-538f7012fdf8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1C0FA7F-4EA6-4121-B55C-954AB50821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83D652-6DE3-4187-A520-3BD1FBF0D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b8cbce-0c52-40df-9560-538f7012fd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Produktionsanlæg</vt:lpstr>
      <vt:lpstr>Distributionsanlæg</vt:lpstr>
      <vt:lpstr>Fællesfunktionsanlæg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Johanne Jørgensen</dc:creator>
  <cp:lastModifiedBy>Anne-Mette Mølholt</cp:lastModifiedBy>
  <cp:lastPrinted>2025-04-10T12:20:18Z</cp:lastPrinted>
  <dcterms:created xsi:type="dcterms:W3CDTF">2012-02-06T19:50:47Z</dcterms:created>
  <dcterms:modified xsi:type="dcterms:W3CDTF">2025-04-11T08:28:52Z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ss">
    <vt:lpwstr>FS2016</vt:lpwstr>
  </property>
  <property fmtid="{D5CDD505-2E9C-101B-9397-08002B2CF9AE}" pid="3" name="ContentTypeId">
    <vt:lpwstr>0x010100613470CA7FAE2C40B78D0854C7877E67</vt:lpwstr>
  </property>
</Properties>
</file>