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en Spildevand (S10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<sst xmlns="http://schemas.openxmlformats.org/spreadsheetml/2006/main" count="709" uniqueCount="287">
  <si>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</si>
  <si>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</si>
  <si>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</si>
  <si>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</si>
  <si>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</si>
  <si>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</si>
  <si>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</si>
  <si>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</si>
  <si>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</si>
  <si>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</si>
  <si>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</si>
  <si>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</si>
  <si>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</si>
  <si>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</si>
  <si>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</si>
  <si>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</si>
  <si>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</si>
  <si>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</si>
  <si>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</si>
  <si>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</si>
  <si>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</si>
  <si>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</si>
  <si>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</si>
  <si>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</si>
  <si>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</si>
  <si>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</si>
  <si>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</si>
  <si>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</si>
  <si>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</si>
  <si>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</si>
  <si>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</si>
  <si>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</si>
  <si>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</si>
  <si>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</si>
  <si>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</si>
  <si>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</si>
  <si>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</si>
  <si>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</si>
  <si>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</si>
  <si>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</si>
  <si>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</si>
  <si>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</si>
  <si>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</si>
  <si>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</si>
  <si>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</si>
  <si>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</si>
  <si>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</si>
  <si>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</si>
  <si>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</si>
  <si>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</si>
  <si>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</si>
  <si>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</si>
  <si>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</si>
  <si>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</si>
  <si>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</si>
  <si>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</si>
  <si>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</si>
  <si>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</si>
  <si>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</si>
  <si>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</si>
  <si>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</si>
  <si>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</si>
  <si>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</si>
  <si>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</si>
  <si>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</si>
  <si>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</si>
  <si>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</si>
  <si>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</si>
  <si>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</si>
  <si>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</si>
  <si>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</si>
  <si>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</si>
  <si>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</si>
  <si>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</si>
  <si>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</si>
  <si>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</si>
  <si>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</si>
  <si>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</si>
  <si>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</si>
  <si>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</si>
  <si>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</si>
  <si>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</si>
  <si>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</si>
  <si>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</si>
  <si>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</si>
  <si>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</si>
  <si>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</si>
  <si>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</si>
  <si>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</si>
  <si>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</si>
  <si>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</si>
  <si>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</si>
  <si>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</si>
  <si>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</si>
  <si>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</si>
  <si>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</si>
  <si>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</si>
  <si>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</si>
  <si>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</si>
  <si>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</si>
  <si>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</si>
  <si>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</si>
  <si>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</si>
  <si>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</si>
  <si>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</si>
  <si>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</si>
  <si>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</si>
  <si>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</si>
  <si>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</si>
  <si>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</si>
  <si>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</si>
  <si>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</si>
  <si>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</si>
  <si>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</si>
  <si>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</si>
  <si>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</si>
  <si>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</si>
  <si>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</si>
  <si>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</si>
  <si>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</si>
  <si>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</si>
  <si>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</si>
  <si>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</si>
  <si>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</si>
  <si>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</si>
  <si>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</si>
  <si>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</si>
  <si>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</si>
  <si>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</si>
  <si>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</si>
  <si>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</si>
  <si>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</si>
  <si>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</si>
  <si>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</si>
  <si>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</si>
  <si>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</si>
  <si>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</si>
  <si>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</si>
  <si>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</si>
  <si>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</si>
  <si>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</si>
  <si>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</si>
  <si>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</si>
  <si>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</si>
  <si>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</si>
  <si>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</si>
  <si>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</si>
  <si>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</si>
  <si>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</si>
  <si>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</si>
  <si>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</si>
  <si>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</si>
  <si>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</si>
  <si>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</si>
  <si>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</si>
  <si>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</si>
  <si>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</si>
  <si>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</si>
  <si>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</si>
  <si>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</si>
  <si>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</si>
  <si>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</si>
  <si>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</si>
  <si>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</si>
  <si>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</si>
  <si>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</si>
  <si>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</si>
  <si>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</si>
  <si>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</si>
  <si>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</si>
  <si>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</si>
  <si>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</si>
  <si>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</si>
  <si>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</si>
  <si>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</si>
  <si>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</si>
  <si>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</si>
  <si>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</si>
  <si>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</si>
  <si>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</si>
  <si>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</si>
  <si>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</si>
  <si>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</si>
  <si>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</si>
  <si>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</si>
  <si>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</si>
  <si>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</si>
  <si>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</si>
  <si>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</si>
  <si>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</si>
  <si>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</si>
  <si>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</si>
  <si>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</si>
  <si>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</si>
  <si>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</si>
  <si>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</si>
  <si>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</si>
  <si>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</si>
  <si>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</si>
  <si>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</si>
  <si>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</si>
  <si>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</si>
  <si>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</si>
  <si>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</si>
  <si>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</si>
  <si>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</si>
  <si>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</si>
  <si>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</si>
  <si>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</si>
  <si>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</si>
  <si>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</si>
  <si>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</si>
  <si>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</si>
  <si>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</si>
  <si>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</si>
  <si>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</si>
  <si>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</si>
  <si>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</si>
  <si>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</si>
  <si>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</si>
  <si>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</si>
  <si>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</si>
  <si>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</si>
  <si>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</si>
  <si>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</si>
  <si>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</si>
  <si>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</si>
  <si>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</si>
  <si>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</si>
  <si>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</si>
  <si>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</si>
  <si>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</si>
  <si>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</si>
  <si>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</si>
  <si>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</si>
  <si>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</si>
  <si>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</si>
  <si>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</si>
  <si>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</si>
  <si>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</si>
  <si>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</si>
  <si>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</si>
  <si>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</si>
  <si>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</si>
  <si>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</si>
  <si>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</si>
  <si>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</si>
  <si>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</si>
  <si>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</si>
  <si>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</si>
  <si>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</si>
  <si>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</si>
  <si>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</si>
  <si>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</si>
  <si>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</si>
  <si>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</si>
  <si>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</si>
  <si>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</si>
  <si>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</si>
  <si>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</si>
  <si>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</si>
  <si>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</si>
  <si>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</si>
  <si>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</si>
  <si>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</si>
  <si>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</si>
  <si>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</si>
  <si>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</si>
  <si>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</si>
  <si>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</si>
  <si>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</si>
  <si>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</si>
  <si>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</si>
  <si>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</si>
  <si>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</si>
  <si>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</si>
  <si>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</si>
  <si>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</si>
  <si>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</si>
  <si>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Udvidelser af forsyningsområde</t>
  </si>
  <si>
    <t>Regnvandshåndtering Hovborg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</si>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</sst>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285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q0ufiPC5Q6uUo8+jDW097DaVRZXuE7C5/eq3S6o6h4CO/H7cg7TGHIisfjerqD9nq3bvUNhKF0tsXtKsYzdiw==" saltValue="Uk51Fm545fLdobOiZQRCm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262</v>
      </c>
      <c r="C10" s="9">
        <v>73888</v>
      </c>
      <c r="D10" s="14" t="s">
        <v>3</v>
      </c>
      <c r="E10" s="1"/>
      <c r="F10" s="1"/>
    </row>
    <row r="11" spans="1:6" x14ac:dyDescent="0.25">
      <c r="A11" s="1"/>
      <c r="B11" s="64" t="s">
        <v>263</v>
      </c>
      <c r="C11" s="9">
        <v>200488.04</v>
      </c>
      <c r="D11" s="14" t="s">
        <v>3</v>
      </c>
      <c r="E11" s="1"/>
      <c r="F11" s="1"/>
    </row>
    <row r="12" spans="1:6" x14ac:dyDescent="0.25">
      <c r="A12" s="1"/>
      <c r="B12" s="64" t="s">
        <v>264</v>
      </c>
      <c r="C12" s="9">
        <v>68802</v>
      </c>
      <c r="D12" s="14" t="s">
        <v>3</v>
      </c>
      <c r="E12" s="1"/>
      <c r="F12" s="1"/>
    </row>
    <row r="13" spans="1:6" x14ac:dyDescent="0.25">
      <c r="A13" s="1"/>
      <c r="B13" s="64" t="s">
        <v>265</v>
      </c>
      <c r="C13" s="9">
        <v>370263.37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713441.41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718157.89268295502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142</v>
      </c>
      <c r="C18" s="95"/>
      <c r="D18" s="96"/>
      <c r="E18" s="1"/>
      <c r="F18" s="1"/>
    </row>
    <row r="19" spans="1:6" x14ac:dyDescent="0.25">
      <c r="A19" s="1"/>
      <c r="B19" s="64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4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115</v>
      </c>
      <c r="C26" s="95"/>
      <c r="D26" s="96"/>
      <c r="E26" s="1"/>
      <c r="F26" s="1"/>
    </row>
    <row r="27" spans="1:6" x14ac:dyDescent="0.25">
      <c r="A27" s="1"/>
      <c r="B27" s="64" t="s">
        <v>116</v>
      </c>
      <c r="C27" s="9">
        <v>1000000</v>
      </c>
      <c r="D27" s="14" t="s">
        <v>3</v>
      </c>
      <c r="E27" s="1"/>
      <c r="F27" s="1"/>
    </row>
    <row r="28" spans="1:6" x14ac:dyDescent="0.25">
      <c r="A28" s="1"/>
      <c r="B28" s="64" t="s">
        <v>117</v>
      </c>
      <c r="C28" s="9">
        <v>456821</v>
      </c>
      <c r="D28" s="14" t="s">
        <v>3</v>
      </c>
      <c r="E28" s="1"/>
      <c r="F28" s="1"/>
    </row>
    <row r="29" spans="1:6" x14ac:dyDescent="0.25">
      <c r="A29" s="1"/>
      <c r="B29" s="64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XdxsgJUTPcusSZj1b5wDaBz1a6+XA6LzRXc4mm+vU4Iw4f2fvNDdFFhBceSWg0sqtN2fhGn1s5I8CjMx1SgHNg==" saltValue="Vgge5MRn3DCm2DZU6r962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267</v>
      </c>
      <c r="C8" s="95"/>
      <c r="D8" s="95"/>
      <c r="E8" s="95"/>
      <c r="F8" s="96"/>
      <c r="G8" s="1"/>
    </row>
    <row r="9" spans="1:7" x14ac:dyDescent="0.25">
      <c r="A9" s="1"/>
      <c r="B9" s="103" t="s">
        <v>268</v>
      </c>
      <c r="C9" s="104"/>
      <c r="D9" s="105"/>
      <c r="E9" s="9">
        <v>28768191.145914063</v>
      </c>
      <c r="F9" s="14" t="s">
        <v>3</v>
      </c>
      <c r="G9" s="1"/>
    </row>
    <row r="10" spans="1:7" x14ac:dyDescent="0.25">
      <c r="A10" s="1"/>
      <c r="B10" s="103" t="s">
        <v>269</v>
      </c>
      <c r="C10" s="104"/>
      <c r="D10" s="105"/>
      <c r="E10" s="9">
        <v>21688769.775327668</v>
      </c>
      <c r="F10" s="14" t="s">
        <v>3</v>
      </c>
      <c r="G10" s="1"/>
    </row>
    <row r="11" spans="1:7" x14ac:dyDescent="0.25">
      <c r="A11" s="1"/>
      <c r="B11" s="103" t="s">
        <v>270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271</v>
      </c>
      <c r="C12" s="104"/>
      <c r="D12" s="105"/>
      <c r="E12" s="9">
        <v>21266613.071240976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272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273</v>
      </c>
      <c r="C16" s="95"/>
      <c r="D16" s="95"/>
      <c r="E16" s="95"/>
      <c r="F16" s="96"/>
      <c r="G16" s="1"/>
    </row>
    <row r="17" spans="1:7" x14ac:dyDescent="0.2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276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68334762.699024707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46168304.410000004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277</v>
      </c>
      <c r="C26" s="59"/>
      <c r="D26" s="66"/>
      <c r="E26" s="48">
        <f>E23-(E24-E25)</f>
        <v>22166458.289024703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5" t="s">
        <v>283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97" t="s">
        <v>282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GSf6QCOrTsG4ZTYjMSxocu+8gComw5ZMr80SsoNFiIVPqd5c/g3gRxDco1kvLHlB02C4cDaN8yx2JDykgmQXZQ==" saltValue="sV3WLwIE0LyoY3BSDX0yA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miaY9LliflWSXGBCm+SSM+8s01afcdBEfLsyHUCN9qOd2E2VjDILjAtoyMXSSnWHRPiakrM9faqjQ2mcbbtGA==" saltValue="svWv3c5kVXS27+qheC0pj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284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Uw/MiB10zts1t2JpeALoVjQu8DKDBLc1FrPe8njqh9CQx63ACJqu4LW8oAsgZ7Q0DAbjkcgnRq230Hc9vrCQg==" saltValue="rWwHMwUupgrf2WZ5Tc1ZY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280</v>
      </c>
      <c r="C11" s="22">
        <v>0</v>
      </c>
      <c r="D11" s="14" t="s">
        <v>3</v>
      </c>
      <c r="E11" s="9">
        <v>449838</v>
      </c>
      <c r="F11" s="14" t="s">
        <v>3</v>
      </c>
      <c r="G11" s="1"/>
    </row>
    <row r="12" spans="1:7" x14ac:dyDescent="0.25">
      <c r="A12" s="1"/>
      <c r="B12" s="25" t="s">
        <v>279</v>
      </c>
      <c r="C12" s="22">
        <v>31878</v>
      </c>
      <c r="D12" s="14" t="s">
        <v>3</v>
      </c>
      <c r="E12" s="9">
        <v>53069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31878</v>
      </c>
      <c r="D13" s="13" t="s">
        <v>3</v>
      </c>
      <c r="E13" s="12">
        <f>SUM(E10:E12)</f>
        <v>502907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31983.197400000001</v>
      </c>
      <c r="D14" s="13" t="s">
        <v>3</v>
      </c>
      <c r="E14" s="12">
        <f>E13*(1+'Fane 14. Nøgletal'!C14)</f>
        <v>504566.59310000006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OG0yZbJ26rP+CfLqXsCwdIMC98zkPQpEnuQCFcrxg/5OMrwz19WoL/yqbO7TIV7yz80rX15kY5m1P9UBaiXIg==" saltValue="3NhhjIxxrMblhgcR/llgv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400000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400000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-2843.0833902848258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-8000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391729.59017816122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mfVgvxC3lepZRowTvQe0Zf19sxE1s6ECVmjwACTWjDzVLdji3HsJQoQFGEpWK3cLODW5Wx8GXyPqFWPha6/6g==" saltValue="HihLj6aI98OHNwo9zaK7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37oNR7R1PKNsx+MMs5E472A3y2YDgAxH9+ylEkx2HGHm97VTdMECrRHWqJ7he8qayR5m98S7iE2z4X+FAUysA==" saltValue="Iv3PUC5lcraQGNzCxz5Kb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QYmJ88K1rxcNdOTpzFFB+Xf71/FyTPf4g1HvD8GwNHUmO+UHjr4xqF2jAFISQOyUP0ayAXrb59X9vpFn5oL7bA==" saltValue="Yt9/VdKv59yDVkOpYf+WL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fIsRJNBr9hX/vATyosR7hhkCNJCGkaJJkO/Iv4tOVU1q6XfJqQZDIcJczaL1pS2CtEV0b5eV5avwG0DOOdN0w==" saltValue="FrTZELR1GKRYzcM0EOjUS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RlXl1tF491R6zmAfreLNzBgwbJQe/6PUF/lshAEAbJ9uLaC3u6/dOj0+1eO8ApqJguv4LShRUWgd6oSzWV7/IA==" saltValue="YJZTWlnF7TPYglcPwBdeG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65573597.556174211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tillæg'!C14</f>
        <v>31983.197400000001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tillæg'!E14</f>
        <v>504566.59310000006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218163.48624402488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-471442.29708679725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drift'!G40</f>
        <v>-182970.87559847292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-868176.29841954599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64805721.361813419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1718157.8926829551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391729.59017816122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391729.59017816122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66915608.844674535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jXjKDQLOBw/ADwxk2egb3/L8jBK1+dVm3itedoFlBCO7jQKs3adQhRyG0nJcsI6vS1nLX4nibxMHmLnQyFR1Q==" saltValue="HqXfOfBPHtNYYnUA1Upe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64805721.361813419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213858.88049398427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-462140.22157548898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-179903.18589818891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-858149.86925730656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63519386.96557641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1177348.8137288089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64696735.77930522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MkOpxlxN5mPc5cS6imfuXaHhgyoC68POXzNBHs29fKtUfJ7TiERzLIT4sEopODoZwFWsf4QzPMjDzDp7MNgFQ==" saltValue="EPK4zvRvsJxxJrUAjQux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63519386.96557641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209613.97698640215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-452967.16014811583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-176886.92908341991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-848239.23372123309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62250907.619610041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722905.55551411398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62973813.175124153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e8JRFWpVYesF2beErlnnk3zKpcDbOwtAOWou28daQ7cRAHK/sLn3ZZqkdmxBEJlFAVVZjuU9+VQm8lU9SQkFw==" saltValue="PW/hQ5MK6Uq4zJL1kY/K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62250907.619610041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205427.99514471315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-443921.42601090961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-173921.24283040728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-838443.05452926399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61000049.891384169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725291.14384731057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61725341.035231479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eETrHau+zZmNLhAOMYwzuEPMLxPKmiuIIkb6fCRqIDkeyomafPL4IjhBsAdpKyEEo9TxApPHVuodQ7sq4V2Z7Q==" saltValue="4SlqrM8/fk0bShTlvWxM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66460070.082378723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35826.819000000003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128359.1064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1311266.4489127407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-482339.23944759666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drift'!G34</f>
        <v>-185438.15689799629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-1694147.5041716599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65573597.556174211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1430474.4406144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45534.024096120003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43958.548853043838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67048030.545641653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HONOd4qoxz/gPbzNbc3A5bYr2TxgBUgF1SC9m6HcktfDryHFl0DjWWe01KPgYt3mSaxiqVuM6uG+B6GdmnQbw==" saltValue="g7MkH24guezl2Qe+YjGcV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9301418.9065017179</v>
      </c>
      <c r="H6" s="14" t="s">
        <v>3</v>
      </c>
      <c r="I6" s="1"/>
    </row>
    <row r="7" spans="1:9" x14ac:dyDescent="0.25">
      <c r="A7" s="1"/>
      <c r="B7" s="97" t="s">
        <v>145</v>
      </c>
      <c r="C7" s="98"/>
      <c r="D7" s="98"/>
      <c r="E7" s="98"/>
      <c r="F7" s="99"/>
      <c r="G7" s="24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186028.37813003437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9274909.8626181893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24">
        <v>0</v>
      </c>
      <c r="H13" s="14" t="s">
        <v>3</v>
      </c>
      <c r="I13" s="1"/>
    </row>
    <row r="14" spans="1:9" x14ac:dyDescent="0.25">
      <c r="A14" s="1"/>
      <c r="B14" s="97" t="s">
        <v>143</v>
      </c>
      <c r="C14" s="98"/>
      <c r="D14" s="98"/>
      <c r="E14" s="98"/>
      <c r="F14" s="99"/>
      <c r="G14" s="24">
        <v>0</v>
      </c>
      <c r="H14" s="14" t="s">
        <v>3</v>
      </c>
      <c r="I14" s="1"/>
    </row>
    <row r="15" spans="1:9" x14ac:dyDescent="0.25">
      <c r="A15" s="1"/>
      <c r="B15" s="106" t="s">
        <v>48</v>
      </c>
      <c r="C15" s="107"/>
      <c r="D15" s="107"/>
      <c r="E15" s="107"/>
      <c r="F15" s="108"/>
      <c r="G15" s="24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185498.19725236378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9248476.3695097286</v>
      </c>
      <c r="H20" s="14" t="s">
        <v>3</v>
      </c>
      <c r="I20" s="1"/>
    </row>
    <row r="21" spans="1:9" x14ac:dyDescent="0.25">
      <c r="A21" s="1"/>
      <c r="B21" s="106" t="s">
        <v>51</v>
      </c>
      <c r="C21" s="107"/>
      <c r="D21" s="107"/>
      <c r="E21" s="107"/>
      <c r="F21" s="108"/>
      <c r="G21" s="24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184969.52739019456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9242057.9269092884</v>
      </c>
      <c r="H26" s="14" t="s">
        <v>3</v>
      </c>
      <c r="I26" s="1"/>
    </row>
    <row r="27" spans="1:9" x14ac:dyDescent="0.25">
      <c r="A27" s="1"/>
      <c r="B27" s="106" t="s">
        <v>54</v>
      </c>
      <c r="C27" s="107"/>
      <c r="D27" s="107"/>
      <c r="E27" s="107"/>
      <c r="F27" s="108"/>
      <c r="G27" s="24">
        <v>0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184841.15853818576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9235643.9387080148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24">
        <v>36263.906191800001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185438.15689799629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9116455.0379722249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32088.741951420005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182970.87559847292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8995159.2949094456</v>
      </c>
      <c r="H44" s="14" t="s">
        <v>3</v>
      </c>
      <c r="I44" s="1"/>
    </row>
    <row r="45" spans="1:9" x14ac:dyDescent="0.2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32194.634799859694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179903.18589818891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8844346.4541709945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176886.92908341991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2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8696062.1415203642</v>
      </c>
      <c r="H59" s="14" t="s">
        <v>3</v>
      </c>
      <c r="I59" s="1"/>
    </row>
    <row r="60" spans="1:9" x14ac:dyDescent="0.25">
      <c r="A60" s="1"/>
      <c r="B60" s="61" t="s">
        <v>203</v>
      </c>
      <c r="C60" s="62"/>
      <c r="D60" s="62"/>
      <c r="E60" s="62"/>
      <c r="F60" s="63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173921.24283040728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OhCxewPeWhCEr/5Ye6KM88btlbgvU8qTwWd0/BJVwZi127Jbr6kdEhRkbG6vJt9B8BrbOaz9X3gcMJx+OS0Cyg==" saltValue="JBp3j/8UM5oI3o9mq6DyjA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57697335.771467738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525045.75552035647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58172805.091226466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874571.03581609926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24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1045138.5574486534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59017276.727061801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230687.95422123995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1046612.7832707186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59347918.530403174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735697.90392714017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1706374.7067349809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59527273.389628969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129925.08749808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1694147.5041716599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58154329.041166149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506231.66285723011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868176.29841954599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57983099.274142332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507902.22734465904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858149.86925730656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57313461.737921149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848239.23372123309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56651557.738463782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838443.05452926399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uY/e0xukanopuQud2yrtJ3Ne4wWQeM+V2Tr3oxo36p+17dva3ly9uN/dMCgPkEbVDDMOFazWP5tfaDIUR+e5w==" saltValue="OcBBTLGmSCypE4lcMyseg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0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3.4567105522294692E-3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7.0999562821509972E-3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7.1077084757120643E-3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h13HfG0MgDZ55JKhlYkV8i2f7UbNcXPdN1+hTzCd5x7ARrkpy46GqKrzfF5MEnO+UIOxNUW3O4HT18+UxB5eA==" saltValue="FqTKNFf1sOEEP71zrVmwO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2021-10-12T14:51:09Z</dcterms:modified>
</cp:coreProperties>
</file>