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Kerteminde Forsyning - Vand AS (V113)\ØR2027\"/>
    </mc:Choice>
  </mc:AlternateContent>
  <xr:revisionPtr revIDLastSave="0" documentId="13_ncr:1_{C2650753-6D06-44B4-85C4-FEBD954F0DE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6" i="12" l="1"/>
  <c r="C20" i="3" s="1"/>
  <c r="C13" i="3"/>
  <c r="C12" i="11"/>
  <c r="C19" i="3" s="1"/>
  <c r="C20" i="7"/>
  <c r="C11" i="4" s="1"/>
  <c r="C12" i="4" s="1"/>
  <c r="C15" i="4" s="1"/>
  <c r="C19" i="4" s="1"/>
  <c r="C24" i="4" s="1"/>
  <c r="C12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<sst xmlns="http://schemas.openxmlformats.org/spreadsheetml/2006/main" count="330" uniqueCount="152">
  <si>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</si>
  <si>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</si>
  <si>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</si>
  <si>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</si>
  <si>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</si>
  <si>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</si>
  <si>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</si>
  <si>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</si>
  <si>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</si>
  <si>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</si>
  <si>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</si>
  <si>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</si>
  <si>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</si>
  <si>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</si>
  <si>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</si>
  <si>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</si>
  <si>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</si>
  <si>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</si>
  <si>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</si>
  <si>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</si>
  <si>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</si>
  <si>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</si>
  <si>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</si>
  <si>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</si>
  <si>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</si>
  <si>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</si>
  <si>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</si>
  <si>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</si>
  <si>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</si>
  <si>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</si>
  <si>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</si>
  <si>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</si>
  <si>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</si>
  <si>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</si>
  <si>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</si>
  <si>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</si>
  <si>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</si>
  <si>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</si>
  <si>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</si>
  <si>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</si>
  <si>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</si>
  <si>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</si>
  <si>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</si>
  <si>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</si>
  <si>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</si>
  <si>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</si>
  <si>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</si>
  <si>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</si>
  <si>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</si>
  <si>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</si>
  <si>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</si>
  <si>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</si>
  <si>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</si>
  <si>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</si>
  <si>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</si>
  <si>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</si>
  <si>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</si>
  <si>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</si>
  <si>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</si>
  <si>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</si>
  <si>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</si>
  <si>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</si>
  <si>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</si>
  <si>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</si>
  <si>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</si>
  <si>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</si>
  <si>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</si>
  <si>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</si>
  <si>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</si>
  <si>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</si>
  <si>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</si>
  <si>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</si>
  <si>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</si>
  <si>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</si>
  <si>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</si>
  <si>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</si>
  <si>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</si>
  <si>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</si>
  <si>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</si>
  <si>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</si>
  <si>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</si>
  <si>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</si>
  <si>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</si>
  <si>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</si>
  <si>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</si>
  <si>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</si>
  <si>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</si>
  <si>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</si>
  <si>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</si>
  <si>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</si>
  <si>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</si>
  <si>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</si>
  <si>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</si>
  <si>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</si>
  <si>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</si>
  <si>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</si>
  <si>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</si>
  <si>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</si>
  <si>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</si>
  <si>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</si>
  <si>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</si>
  <si>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</si>
  <si>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</si>
  <si>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</si>
  <si>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</si>
  <si>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</si>
  <si>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</si>
  <si>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</si>
  <si>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</si>
  <si>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</si>
  <si>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</si>
  <si>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</si>
  <si>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</si>
  <si>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</si>
  <si>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</si>
  <si>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</si>
  <si>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</si>
  <si>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</si>
  <si>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</si>
  <si>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</si>
  <si>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</si>
  <si>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</si>
  <si>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</si>
  <si>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</si>
  <si>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</si>
  <si>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</si>
  <si>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</si>
  <si>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</si>
  <si>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</si>
  <si>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</si>
  <si>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</si>
  <si>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</si>
  <si>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</si>
  <si>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</si>
  <si>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</si>
  <si>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</si>
  <si>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</si>
  <si>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</si>
  <si>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</si>
  <si>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</si>
  <si>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</si>
  <si>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</si>
  <si>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</si>
  <si>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</si>
  <si>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</si>
  <si>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</si>
  <si>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</si>
  <si>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</si>
  <si>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Nye vandstik 2025</t>
  </si>
  <si>
    <t>Ingen engangstillæg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</si>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</sst>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gqjh5coqjkDja8bvdStiOSxi0MLkbvDymys7z3rjD1AKUMv+ldR+EJS19TUn7VxJ1slu48cES/FJ7u5bnhY4xw==" saltValue="CZmNBEaVEfHO5be5XUg/A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15851206.078637617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18058.283333562424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-265130.20236474415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-172134.57404122729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199072.79465379118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15631072.380218999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15631072.380218999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6lES6tVPCPHozUaeX3X9wfLKrN9c/cYoIEYkO/iCiOsGPjAQUjWtXfDBTm5OHMlCz7BgZnABXGk47eRCqUeJfQ==" saltValue="jpuJQGW87Cx7AwLgN6Ew4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855468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22763620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9679.3170168940997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20898.673989100003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22794197.991005994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21734823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1059374.9910059944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703338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1762712.9910059944</v>
      </c>
      <c r="D19" s="27" t="s">
        <v>31</v>
      </c>
      <c r="E19" s="11"/>
    </row>
    <row r="20" spans="1:5" ht="27" customHeight="1" x14ac:dyDescent="0.25">
      <c r="A20" s="11"/>
      <c r="B20" s="49" t="s">
        <v>150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100*703338/(21267689+703338)</f>
        <v>3.2012067528750476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7.7331652190680975</v>
      </c>
      <c r="D24" s="46" t="s">
        <v>145</v>
      </c>
      <c r="E24" s="11"/>
    </row>
    <row r="25" spans="1:5" ht="56.25" customHeight="1" x14ac:dyDescent="0.25">
      <c r="A25" s="11"/>
      <c r="B25" s="54" t="s">
        <v>147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edc+25GZfsDPul++VbzyoB7NJErCJEqFT3JFp39D+8Kug7YsE7NDi4/S0mAxBk+9Jdd5u5NwgVBCDWNziH+8gg==" saltValue="Ax19wFVhsFxzWaTwNSTWN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15070599.003101405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9679.3170168940997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-50207.447107438806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-164455.11887261053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985590.32449936599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15851206.078637617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151</v>
      </c>
      <c r="C23" s="78">
        <v>15851206.078637617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h/FTP5xgbU1tVJAVUQdJ4gRa0zyhX/Io3FmhaFlRoAQLTlLH3WxP7kwPdsAzWoFQCN14T/X//ct1VL4VQQM36w==" saltValue="hcR399gvJsdU82zjjOoHp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8767924.6626932286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-175358.49325386458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14162.532622000001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8606728.7020613644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-172134.57404122729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7839689.6926577669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3957.0392999999999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7843646.7319577672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-172134.57404122729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DOdM/AWnggfSiL3ZU9fHjvR0R0AzUJhXI6AHe4JvDZcBDULEV18gFWw3rk/L9THRAuF7dEYJNcI+0U7BiysrA==" saltValue="PdU8BAKh6b0g/xUqeKkV5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3634.6739891000034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/>
      <c r="C13" s="99"/>
      <c r="D13" s="46" t="s">
        <v>31</v>
      </c>
      <c r="E13" s="11"/>
    </row>
    <row r="14" spans="1:5" ht="15" customHeight="1" x14ac:dyDescent="0.25">
      <c r="A14" s="11"/>
      <c r="B14" s="98"/>
      <c r="C14" s="99"/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3634.6739891000034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0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Do58nFHtGTwFbdheG2MZiRQBtQTs/jyNsCkkbe22z++k59wz12/Bye3ZkcWGKzvtLBzc/5ntor9TJQJfuzpQnQ==" saltValue="1WJVTISc6TJZhryHc4gM2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5800799.65295754</v>
      </c>
      <c r="D9" s="33">
        <v>5263000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64365.326010899997</v>
      </c>
      <c r="D10" s="33">
        <v>68000</v>
      </c>
      <c r="E10" s="33">
        <f t="shared" ref="E10:E19" si="0">MAX(D10-C10,0)</f>
        <v>3634.6739891000034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1735054.28594431</v>
      </c>
      <c r="D11" s="33">
        <v>1639000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92801.588217800003</v>
      </c>
      <c r="D12" s="33">
        <v>55000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nOkzrICZswWQov9CllQV6iGHmomw9bCZXJpkt2hzdhPU/Y8IqxtbRXAAAOTXt31a5Cvq1JLdQVdf8/Ltn2Fmlw==" saltValue="xRQpJkRwmQKPZvWBUaY+l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148</v>
      </c>
      <c r="C10" s="33">
        <v>13553</v>
      </c>
      <c r="D10" s="46" t="s">
        <v>31</v>
      </c>
      <c r="E10" s="33">
        <v>3711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13553</v>
      </c>
      <c r="D18" s="101" t="s">
        <v>31</v>
      </c>
      <c r="E18" s="100">
        <f>SUM(E10:E17)</f>
        <v>3711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-45.122610883071594</v>
      </c>
      <c r="D19" s="46" t="s">
        <v>31</v>
      </c>
      <c r="E19" s="33">
        <f>-E18*'8. Nøgletal'!C23</f>
        <v>-12.355198774225537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-271.06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877.60099289845232</v>
      </c>
      <c r="D21" s="46" t="s">
        <v>31</v>
      </c>
      <c r="E21" s="33">
        <f>SUM(E18:E20)*'8. Nøgletal'!C9</f>
        <v>245.22015032126882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14114.418382015381</v>
      </c>
      <c r="D22" s="101" t="s">
        <v>31</v>
      </c>
      <c r="E22" s="100">
        <f>SUM(E18:E21)</f>
        <v>3943.8649515470429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4uHLi8hJ3RYY5XTo+4zpyfOAib0jnJalrXWzHvvRx8bSlwb+v16S0zlZ/6TMBg19eifrvBIatNs92B7iuoGDjQ==" saltValue="4lFeZOwUYx6VVSXfGntfX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asiXxohW261DlVvK1zyXr9pI874xQajMjJnMD/v+bu9tjvpICqHLsFh/F95bgSYFZB1eJniXvE6qvuAjQKi1+g==" saltValue="pYhxB9s274axebJ6/EqyV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Csg28KWEjY7pLCZ5xcE+Fatf5c4WXx2YQCIKcd3Rw8CBhHrcNKMafpQEn9Bbd0fsaEi1n8byPEmB8vGV8i/nTg==" saltValue="y0hAqgdCHnjZpT4uL9mAV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141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2cBCwoZpReu2zYomFpaufj8YK1ZShMONxY7igB9poyFkj1Dz6WeATDF3zaAKVCLr/5zwX83z6xKDUvhpHGOo9Q==" saltValue="xAJ+nFYgoMsdupbyY0pHF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M/hJKS7JfwLMW/DOq6ssPLO8V6q7Tzce+spgx9x8WBB1iXe0lvZz6bXQK2aSN7Cx7fGZ5psTthju2U8JH6wHZQ==" saltValue="+XWUAI+sGEyaS0tWitAhD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1WyxYdyJaCwxDvgnePsQl9ZIqfD/8rQ2OKMahcNcvRKntGeVv0BIyFZSslf/peon+SYTyijeQYEy7QH96fUBCQ==" saltValue="nawO1KW8qjUQj6Sjtt0LX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Zq7BTcLUcuD7lyxMa5JpX5WjqtLw9A/UBthLwAe0BBeTwyh5tKKb1f5mJqJ3m5Zlrdv0tSSF7foUic/AfJRS3w==" saltValue="c/jteK/rslgkwTLeH5CnK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3.32934485966735E-3</v>
      </c>
      <c r="D23" s="22"/>
    </row>
    <row r="24" spans="1:4" ht="15" customHeight="1" x14ac:dyDescent="0.25">
      <c r="A24" s="11"/>
      <c r="B24" s="44" t="s">
        <v>121</v>
      </c>
      <c r="C24" s="8">
        <v>1.6707151403948971E-2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6FeZzRcoL0TSYcUkeEi3sjsL5a9gdlmJWZo1Q4QfH/UoZp//Z3W7abiiB/bWFUpyWV+ty822etf/fok9t/wUWw==" saltValue="W0tFlyolaUVLXTmIZ7Ys7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2026-09-01T19:28:16Z</dcterms:modified>
</cp:coreProperties>
</file>