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Vestforsyning Spildevand AS (S104)\ØR2027\"/>
    </mc:Choice>
  </mc:AlternateContent>
  <xr:revisionPtr revIDLastSave="0" documentId="13_ncr:1_{E8D8D2CC-A78E-4963-B2AD-A46E9B96F53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3" i="3"/>
  <c r="C12" i="3"/>
  <c r="C9" i="7"/>
  <c r="C20" i="7" s="1"/>
  <c r="C11" i="4" s="1"/>
  <c r="C12" i="4" s="1"/>
  <c r="C15" i="4" s="1"/>
  <c r="C19" i="4" s="1"/>
  <c r="C24" i="4" s="1"/>
  <c r="C12" i="11"/>
  <c r="C19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<sst xmlns="http://schemas.openxmlformats.org/spreadsheetml/2006/main" count="332" uniqueCount="154">
  <si>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</si>
  <si>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</si>
  <si>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</si>
  <si>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</si>
  <si>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</si>
  <si>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</si>
  <si>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</si>
  <si>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</si>
  <si>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</si>
  <si>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</si>
  <si>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</si>
  <si>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</si>
  <si>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</si>
  <si>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</si>
  <si>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</si>
  <si>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</si>
  <si>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</si>
  <si>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</si>
  <si>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</si>
  <si>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</si>
  <si>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</si>
  <si>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</si>
  <si>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</si>
  <si>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</si>
  <si>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</si>
  <si>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</si>
  <si>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</si>
  <si>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</si>
  <si>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</si>
  <si>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</si>
  <si>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</si>
  <si>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</si>
  <si>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</si>
  <si>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</si>
  <si>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</si>
  <si>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</si>
  <si>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</si>
  <si>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</si>
  <si>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</si>
  <si>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</si>
  <si>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</si>
  <si>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</si>
  <si>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</si>
  <si>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</si>
  <si>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</si>
  <si>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</si>
  <si>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</si>
  <si>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</si>
  <si>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</si>
  <si>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</si>
  <si>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</si>
  <si>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</si>
  <si>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</si>
  <si>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</si>
  <si>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</si>
  <si>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</si>
  <si>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</si>
  <si>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</si>
  <si>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</si>
  <si>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</si>
  <si>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</si>
  <si>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</si>
  <si>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</si>
  <si>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</si>
  <si>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</si>
  <si>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</si>
  <si>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</si>
  <si>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</si>
  <si>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</si>
  <si>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</si>
  <si>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</si>
  <si>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</si>
  <si>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</si>
  <si>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</si>
  <si>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</si>
  <si>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</si>
  <si>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</si>
  <si>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</si>
  <si>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</si>
  <si>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</si>
  <si>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</si>
  <si>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</si>
  <si>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</si>
  <si>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</si>
  <si>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</si>
  <si>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</si>
  <si>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</si>
  <si>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</si>
  <si>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</si>
  <si>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</si>
  <si>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</si>
  <si>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</si>
  <si>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</si>
  <si>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</si>
  <si>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</si>
  <si>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</si>
  <si>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</si>
  <si>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</si>
  <si>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</si>
  <si>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</si>
  <si>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</si>
  <si>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</si>
  <si>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</si>
  <si>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</si>
  <si>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</si>
  <si>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</si>
  <si>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</si>
  <si>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</si>
  <si>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</si>
  <si>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</si>
  <si>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</si>
  <si>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</si>
  <si>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</si>
  <si>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</si>
  <si>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</si>
  <si>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</si>
  <si>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</si>
  <si>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</si>
  <si>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</si>
  <si>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</si>
  <si>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</si>
  <si>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</si>
  <si>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</si>
  <si>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</si>
  <si>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</si>
  <si>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</si>
  <si>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</si>
  <si>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</si>
  <si>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</si>
  <si>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</si>
  <si>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</si>
  <si>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</si>
  <si>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</si>
  <si>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</si>
  <si>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</si>
  <si>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</si>
  <si>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</si>
  <si>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</si>
  <si>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</si>
  <si>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</si>
  <si>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</si>
  <si>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</si>
  <si>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</si>
  <si>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</si>
  <si>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</si>
  <si>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</si>
  <si>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</si>
  <si>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</si>
  <si>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</si>
  <si>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</si>
  <si>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</si>
  <si>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Slamafvanding tilbage til HCR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</si>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</sst>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S4P4Q4CmrKXbAZn6w/F/jxFiwvDT6vnfJexPrzruYjLrrLQZoxk/VKg4sTidvzfWawbKe2+r1/rpuLlvMK24IA==" saltValue="kONZYYabb6uGRbZgce9fq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159837654.56828564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1549604.6831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-1197709.1621998625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4629477.9975774689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164819028.08676323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164819028.08676323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s3nzMGdX9rtnCPAIIu2JITZY4P+XzK67YCWlaYgxx6XzSJToB8Qxy7K20efDPK52gvPZLZPx+IDRBSERFwOWAA==" saltValue="7ehLZEBkjlYMt4XEHinDU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166836952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339961.31680000003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1719047.0364412901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168895960.35324129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132393037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36502923.353241295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17623516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54126439.353241295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100*17623516/(133989883+649138)</f>
        <v>13.089456436258549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32.047207784033041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hWTJiTpP03cJ31kVLaz9hCb/LaKIVSjiCbcTdn8iIKk3ieS8OBdcC49JqXz7jT0HRqLZ8i1rmDADX93D5QL6BA==" saltValue="wyhbbsMOv5vz0vcI/nXTF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156166374.40670282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339961.31680000003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-1158241.0901218685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4489559.9349047095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159837654.56828564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153</v>
      </c>
      <c r="C23" s="75">
        <v>159837654.56828564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MstTfFKG+zfzFGWYnRE1BYPH+AqDAZRd29VPAMQur+d8SRtg2AcgfysCCFCmI4WBl/RjOZ71Du+fhrqH90aW9w==" saltValue="1iIGG4u0bLw1177lwbWCO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59585712.881319515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-1191714.2576263903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1491459.4862999998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59885458.109993123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-1197709.1621998625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101914591.34973539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58145.196799999998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101972736.54653539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-1197709.1621998625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QVutNADyv6ACS++MWcLgrp0iOZ5KasLStk4A886A5/Y1uNE733uIv2P8y7TXtH7HEL7uHLRf5B5+k7N+A7uJSg==" saltValue="FyO7MmAMSLUdWdZMjTNuZ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11462.528851290001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28009.107590000029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28414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115499.4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183385.03644129002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L3DORMH/jEjhH3wyP5+L7+kFzaivORvsj0KNbI9hbTziNawfrh0M6h2o9O7bFgQo+IE6Jju0B9leFuAcrqQ4g==" saltValue="oKwtUAxr3Z5lobiEbPVvP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2064253.1960527699</v>
      </c>
      <c r="D9" s="33">
        <v>1418587.35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135028.47114871</v>
      </c>
      <c r="D10" s="33">
        <v>146491</v>
      </c>
      <c r="E10" s="33">
        <f t="shared" ref="E10:E19" si="0">MAX(D10-C10,0)</f>
        <v>11462.528851290001</v>
      </c>
      <c r="F10" s="46" t="s">
        <v>31</v>
      </c>
      <c r="G10" s="11"/>
    </row>
    <row r="11" spans="1:7" ht="42.75" customHeight="1" x14ac:dyDescent="0.25">
      <c r="A11" s="11"/>
      <c r="B11" s="94" t="s">
        <v>139</v>
      </c>
      <c r="C11" s="33">
        <v>555990.89240999997</v>
      </c>
      <c r="D11" s="33">
        <v>584000</v>
      </c>
      <c r="E11" s="33">
        <f t="shared" si="0"/>
        <v>28009.107590000029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358458.55048418726</v>
      </c>
      <c r="D12" s="33">
        <v>292901.40000000002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WFm03PFtVktaerWXGXHi4VJ4ahh/xesDiKKA6U7/GBCGG3tqeU7+Iglcwz12EB4eMy7m/ROIsY06sWv8w8joVA==" saltValue="oXxQ+38s00fHotFWD9uRo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1479150</v>
      </c>
      <c r="D10" s="46" t="s">
        <v>31</v>
      </c>
      <c r="E10" s="33">
        <v>56512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1479150</v>
      </c>
      <c r="D18" s="98" t="s">
        <v>31</v>
      </c>
      <c r="E18" s="97">
        <f>SUM(E10:E17)</f>
        <v>56512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-29583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41892.486299999997</v>
      </c>
      <c r="D21" s="46" t="s">
        <v>31</v>
      </c>
      <c r="E21" s="33">
        <f>SUM(E18:E20)*'8. Nøgletal'!C9</f>
        <v>1633.1967999999999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1491459.4863</v>
      </c>
      <c r="D22" s="98" t="s">
        <v>31</v>
      </c>
      <c r="E22" s="97">
        <f>SUM(E18:E21)</f>
        <v>58145.196799999998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DMk7O32N6zg0HiD/7dpCo2LQbWJjaJ/m5Fa8a5bEjLJ0rHkwcN8kMmSQIcxnQ5JYO+j6jpu8l4v/5WCAyQ1Dvg==" saltValue="KYK5qvBFVo9H6zX7sNYDq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gW1WG829u+iuTjFI7IOcQwH5/JvzzdKCw/vHpBpmTR8ARxF0ywCFUboD0p0674G65qZUlNZznEvbGLhjYLAogA==" saltValue="vS6JspZx9SdvoKm1B8tp5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o/sLYf0u2MUDbJj2Ejeji3gIj5xVIOn8HFAL5/8gN8o2w0if85toKzYMVaAFs0E/kIpC5QBjwQMbhuZ9zOC+pQ==" saltValue="OuzVHKid/+65/3cKlUQrb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X3DXsmhfGvSUNi2CfoBaMnRC3+0rxJrF+5SyoKfFlweRBgSf4JtT5abWk5aOIJ3BmC3HuBm5TLNUx7makCdzQA==" saltValue="gujisQirTGlS2WJ5mB5AC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TnaWcX5DHax8MBlTAouwWsMR8xoDUwPw+n0NBMUqo/DPdLH4qtdU05K0DSW4JETG1hmpuJ0s8NDZyu+3IuG0Cg==" saltValue="hEz/CLFONZ3inm7Xrm+O4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JrfpdOb2GC2l1qSgsocpBX8bELpiZXs8Cx+p7SwPM5iUjPYS6ltwm3L3w1uEB339ax3mfdEBXTza106OcwjMfg==" saltValue="lPCiAjtsxjd34Bjr/f5GF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dKPNvyDb663S+EN/JOQrZ8IYcDpNNGkoC2OysgwmIOT1TtDBDiSUXbrVK1itmqAtgK3x2AyJoTiWZaY0EUkz0Q==" saltValue="lf+U6bx2ac4vZyvec9o+u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0wVI1toOIkCsoXN8RnFAW34/EZbyvokHuxkj6AftV7uvDVn5QRh32UCpudS98Yj7xhKNwHWXrzKXZSl5KUivhQ==" saltValue="Wk7ssKvtcMq8TA5aUvSan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2026-09-30T10:42:22Z</dcterms:modified>
</cp:coreProperties>
</file>